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rbeit\BBW-Jugend\BBW-26-27\"/>
    </mc:Choice>
  </mc:AlternateContent>
  <xr:revisionPtr revIDLastSave="0" documentId="13_ncr:1_{7786934D-E2E9-40A3-BB7E-5D6F544F8DB1}" xr6:coauthVersionLast="47" xr6:coauthVersionMax="47" xr10:uidLastSave="{00000000-0000-0000-0000-000000000000}"/>
  <bookViews>
    <workbookView xWindow="-120" yWindow="-120" windowWidth="29040" windowHeight="15720" xr2:uid="{B09A3E08-7B4B-457E-BACA-0CEEE929170A}"/>
  </bookViews>
  <sheets>
    <sheet name="U18RL-OL" sheetId="1" r:id="rId1"/>
    <sheet name="U16wRL" sheetId="7" r:id="rId2"/>
    <sheet name="U16RL-OL" sheetId="4" r:id="rId3"/>
    <sheet name="U14wRL" sheetId="8" r:id="rId4"/>
    <sheet name="U14RL-OL" sheetId="5" r:id="rId5"/>
    <sheet name="U12" sheetId="6" r:id="rId6"/>
    <sheet name="5er einfach" sheetId="3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" i="1" l="1"/>
  <c r="Z22" i="1"/>
  <c r="AB14" i="1"/>
  <c r="Z14" i="1"/>
  <c r="T40" i="5"/>
  <c r="Z22" i="5"/>
  <c r="X22" i="5"/>
  <c r="T31" i="5"/>
  <c r="P11" i="6"/>
  <c r="N11" i="6"/>
  <c r="X13" i="7"/>
  <c r="V13" i="7"/>
  <c r="T12" i="8"/>
  <c r="R12" i="8"/>
  <c r="Z13" i="5"/>
  <c r="X13" i="5"/>
  <c r="V59" i="1"/>
  <c r="T28" i="5"/>
  <c r="N30" i="8"/>
  <c r="N33" i="8"/>
  <c r="N32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1" i="8"/>
  <c r="N29" i="8"/>
  <c r="N17" i="8"/>
  <c r="N16" i="8"/>
  <c r="N28" i="8"/>
  <c r="N27" i="8"/>
  <c r="N26" i="8"/>
  <c r="N25" i="8"/>
  <c r="N24" i="8"/>
  <c r="N23" i="8"/>
  <c r="N22" i="8"/>
  <c r="N15" i="8"/>
  <c r="N21" i="8"/>
  <c r="N20" i="8"/>
  <c r="N19" i="8"/>
  <c r="N14" i="8"/>
  <c r="N13" i="8"/>
  <c r="N18" i="8"/>
  <c r="N12" i="8"/>
  <c r="N11" i="8"/>
  <c r="N10" i="8"/>
  <c r="N9" i="8"/>
  <c r="N8" i="8"/>
  <c r="V20" i="4" l="1"/>
  <c r="V70" i="4"/>
  <c r="R45" i="7"/>
  <c r="R43" i="7"/>
  <c r="R42" i="7"/>
  <c r="T20" i="5"/>
  <c r="V59" i="4"/>
  <c r="V106" i="1"/>
  <c r="R36" i="7" l="1"/>
  <c r="R8" i="7"/>
  <c r="R9" i="7"/>
  <c r="R11" i="7"/>
  <c r="R12" i="7"/>
  <c r="R13" i="7"/>
  <c r="R19" i="7"/>
  <c r="R20" i="7"/>
  <c r="R16" i="7"/>
  <c r="R10" i="7"/>
  <c r="R15" i="7"/>
  <c r="R22" i="7"/>
  <c r="R14" i="7"/>
  <c r="R17" i="7"/>
  <c r="R28" i="7"/>
  <c r="R23" i="7"/>
  <c r="R29" i="7"/>
  <c r="R32" i="7"/>
  <c r="R31" i="7"/>
  <c r="R21" i="7"/>
  <c r="R40" i="7"/>
  <c r="R26" i="7"/>
  <c r="R27" i="7"/>
  <c r="R25" i="7"/>
  <c r="R24" i="7"/>
  <c r="R35" i="7"/>
  <c r="R48" i="7"/>
  <c r="R39" i="7"/>
  <c r="R34" i="7"/>
  <c r="R50" i="7"/>
  <c r="R33" i="7"/>
  <c r="R30" i="7"/>
  <c r="R18" i="7"/>
  <c r="R37" i="7"/>
  <c r="R51" i="7"/>
  <c r="J43" i="6"/>
  <c r="T67" i="5"/>
  <c r="T60" i="5"/>
  <c r="T65" i="5"/>
  <c r="T58" i="5"/>
  <c r="T57" i="5"/>
  <c r="V57" i="4"/>
  <c r="V60" i="4"/>
  <c r="V54" i="4"/>
  <c r="V49" i="4"/>
  <c r="V68" i="4"/>
  <c r="V72" i="1"/>
  <c r="V65" i="1"/>
  <c r="V42" i="1"/>
  <c r="V61" i="1"/>
  <c r="V80" i="1"/>
  <c r="V71" i="1"/>
  <c r="V68" i="1"/>
  <c r="V53" i="1"/>
  <c r="J34" i="6" l="1"/>
  <c r="J9" i="6"/>
  <c r="R62" i="7"/>
  <c r="R61" i="7"/>
  <c r="R46" i="7"/>
  <c r="R60" i="7"/>
  <c r="R59" i="7"/>
  <c r="R41" i="7"/>
  <c r="R49" i="7"/>
  <c r="R58" i="7"/>
  <c r="R38" i="7"/>
  <c r="R57" i="7"/>
  <c r="R56" i="7"/>
  <c r="R55" i="7"/>
  <c r="R47" i="7"/>
  <c r="R54" i="7"/>
  <c r="R53" i="7"/>
  <c r="R44" i="7"/>
  <c r="R52" i="7"/>
  <c r="J76" i="6"/>
  <c r="J75" i="6"/>
  <c r="J74" i="6"/>
  <c r="J73" i="6"/>
  <c r="J72" i="6"/>
  <c r="J71" i="6"/>
  <c r="J70" i="6"/>
  <c r="J69" i="6"/>
  <c r="J68" i="6"/>
  <c r="J67" i="6"/>
  <c r="J66" i="6"/>
  <c r="J65" i="6"/>
  <c r="J26" i="6"/>
  <c r="J41" i="6"/>
  <c r="J64" i="6"/>
  <c r="J63" i="6"/>
  <c r="J62" i="6"/>
  <c r="J61" i="6"/>
  <c r="J60" i="6"/>
  <c r="J59" i="6"/>
  <c r="J47" i="6"/>
  <c r="J58" i="6"/>
  <c r="J57" i="6"/>
  <c r="J44" i="6"/>
  <c r="J33" i="6"/>
  <c r="J55" i="6"/>
  <c r="J54" i="6"/>
  <c r="J53" i="6"/>
  <c r="J56" i="6"/>
  <c r="J49" i="6"/>
  <c r="J52" i="6"/>
  <c r="J37" i="6"/>
  <c r="J50" i="6"/>
  <c r="J28" i="6"/>
  <c r="J46" i="6"/>
  <c r="J35" i="6"/>
  <c r="J18" i="6"/>
  <c r="J39" i="6"/>
  <c r="J27" i="6"/>
  <c r="J51" i="6"/>
  <c r="J30" i="6"/>
  <c r="J32" i="6"/>
  <c r="J48" i="6"/>
  <c r="J36" i="6"/>
  <c r="J31" i="6"/>
  <c r="J13" i="6"/>
  <c r="J42" i="6"/>
  <c r="J45" i="6"/>
  <c r="J17" i="6"/>
  <c r="J40" i="6"/>
  <c r="J12" i="6"/>
  <c r="J22" i="6"/>
  <c r="J29" i="6"/>
  <c r="J38" i="6"/>
  <c r="J24" i="6"/>
  <c r="J23" i="6"/>
  <c r="J21" i="6"/>
  <c r="J16" i="6"/>
  <c r="J15" i="6"/>
  <c r="J19" i="6"/>
  <c r="J11" i="6"/>
  <c r="J10" i="6"/>
  <c r="J20" i="6"/>
  <c r="J7" i="6"/>
  <c r="J8" i="6"/>
  <c r="J14" i="6"/>
  <c r="T91" i="5"/>
  <c r="T90" i="5"/>
  <c r="T89" i="5"/>
  <c r="T88" i="5"/>
  <c r="T87" i="5"/>
  <c r="T86" i="5"/>
  <c r="T85" i="5"/>
  <c r="T37" i="5"/>
  <c r="T39" i="5"/>
  <c r="T59" i="5"/>
  <c r="T84" i="5"/>
  <c r="T83" i="5"/>
  <c r="T82" i="5"/>
  <c r="T81" i="5"/>
  <c r="T80" i="5"/>
  <c r="T79" i="5"/>
  <c r="T78" i="5"/>
  <c r="T77" i="5"/>
  <c r="T56" i="5"/>
  <c r="T76" i="5"/>
  <c r="T68" i="5"/>
  <c r="T75" i="5"/>
  <c r="T70" i="5"/>
  <c r="T69" i="5"/>
  <c r="T74" i="5"/>
  <c r="T55" i="5"/>
  <c r="T73" i="5"/>
  <c r="T72" i="5"/>
  <c r="T66" i="5"/>
  <c r="T50" i="5"/>
  <c r="T71" i="5"/>
  <c r="T62" i="5"/>
  <c r="T61" i="5"/>
  <c r="T53" i="5"/>
  <c r="T63" i="5"/>
  <c r="T52" i="5"/>
  <c r="T46" i="5"/>
  <c r="T64" i="5"/>
  <c r="T47" i="5"/>
  <c r="T54" i="5"/>
  <c r="T48" i="5"/>
  <c r="T44" i="5"/>
  <c r="T43" i="5"/>
  <c r="T42" i="5"/>
  <c r="T51" i="5"/>
  <c r="T38" i="5"/>
  <c r="T49" i="5"/>
  <c r="T33" i="5"/>
  <c r="T45" i="5"/>
  <c r="T30" i="5"/>
  <c r="T36" i="5"/>
  <c r="T23" i="5"/>
  <c r="T34" i="5"/>
  <c r="T35" i="5"/>
  <c r="T32" i="5"/>
  <c r="T41" i="5"/>
  <c r="T29" i="5"/>
  <c r="T27" i="5"/>
  <c r="T26" i="5"/>
  <c r="T16" i="5"/>
  <c r="T24" i="5"/>
  <c r="T25" i="5"/>
  <c r="T18" i="5"/>
  <c r="T21" i="5"/>
  <c r="T22" i="5"/>
  <c r="T17" i="5"/>
  <c r="T10" i="5"/>
  <c r="T15" i="5"/>
  <c r="T14" i="5"/>
  <c r="T12" i="5"/>
  <c r="T13" i="5"/>
  <c r="T9" i="5"/>
  <c r="T19" i="5"/>
  <c r="T8" i="5"/>
  <c r="V69" i="4"/>
  <c r="V53" i="4"/>
  <c r="V87" i="4"/>
  <c r="V86" i="4"/>
  <c r="V75" i="4"/>
  <c r="V72" i="4"/>
  <c r="V85" i="4"/>
  <c r="V65" i="4"/>
  <c r="V84" i="4"/>
  <c r="V83" i="4"/>
  <c r="V76" i="4"/>
  <c r="V82" i="4"/>
  <c r="V81" i="4"/>
  <c r="V80" i="4"/>
  <c r="V77" i="4"/>
  <c r="V79" i="4"/>
  <c r="V41" i="4"/>
  <c r="V40" i="4"/>
  <c r="V67" i="4"/>
  <c r="V47" i="4"/>
  <c r="V64" i="4"/>
  <c r="V74" i="4"/>
  <c r="V42" i="4"/>
  <c r="V71" i="4"/>
  <c r="V66" i="4"/>
  <c r="V63" i="4"/>
  <c r="V61" i="4"/>
  <c r="V62" i="4"/>
  <c r="V58" i="4"/>
  <c r="V52" i="4"/>
  <c r="V73" i="4"/>
  <c r="V56" i="4"/>
  <c r="V55" i="4"/>
  <c r="V37" i="4"/>
  <c r="V50" i="4"/>
  <c r="V48" i="4"/>
  <c r="V51" i="4"/>
  <c r="V38" i="4"/>
  <c r="V46" i="4"/>
  <c r="V36" i="4"/>
  <c r="V43" i="4"/>
  <c r="V39" i="4"/>
  <c r="V25" i="4"/>
  <c r="V44" i="4"/>
  <c r="V28" i="4"/>
  <c r="V29" i="4"/>
  <c r="V33" i="4"/>
  <c r="V35" i="4"/>
  <c r="V34" i="4"/>
  <c r="V30" i="4"/>
  <c r="V24" i="4"/>
  <c r="V23" i="4"/>
  <c r="V22" i="4"/>
  <c r="V21" i="4"/>
  <c r="V45" i="4"/>
  <c r="V31" i="4"/>
  <c r="V8" i="4"/>
  <c r="V27" i="4"/>
  <c r="V32" i="4"/>
  <c r="V15" i="4"/>
  <c r="V17" i="4"/>
  <c r="V19" i="4"/>
  <c r="V18" i="4"/>
  <c r="V13" i="4"/>
  <c r="V16" i="4"/>
  <c r="V14" i="4"/>
  <c r="V9" i="4"/>
  <c r="V26" i="4"/>
  <c r="V10" i="4"/>
  <c r="V12" i="4"/>
  <c r="V66" i="1"/>
  <c r="V105" i="1"/>
  <c r="V104" i="1"/>
  <c r="V103" i="1"/>
  <c r="V102" i="1"/>
  <c r="V101" i="1"/>
  <c r="V100" i="1"/>
  <c r="V99" i="1"/>
  <c r="V98" i="1"/>
  <c r="V70" i="1"/>
  <c r="V97" i="1"/>
  <c r="V62" i="1"/>
  <c r="V77" i="1"/>
  <c r="V96" i="1"/>
  <c r="V95" i="1"/>
  <c r="V88" i="1"/>
  <c r="V44" i="1"/>
  <c r="V94" i="1"/>
  <c r="V93" i="1"/>
  <c r="V76" i="1"/>
  <c r="V92" i="1"/>
  <c r="V89" i="1"/>
  <c r="V73" i="1"/>
  <c r="V78" i="1"/>
  <c r="V87" i="1"/>
  <c r="V91" i="1"/>
  <c r="V85" i="1"/>
  <c r="V84" i="1"/>
  <c r="V45" i="1"/>
  <c r="V83" i="1"/>
  <c r="V39" i="1"/>
  <c r="V82" i="1"/>
  <c r="V74" i="1"/>
  <c r="V58" i="1"/>
  <c r="V86" i="1"/>
  <c r="V90" i="1"/>
  <c r="V63" i="1"/>
  <c r="V75" i="1"/>
  <c r="V56" i="1"/>
  <c r="V41" i="1"/>
  <c r="V52" i="1"/>
  <c r="V55" i="1"/>
  <c r="V33" i="1"/>
  <c r="V40" i="1"/>
  <c r="V34" i="1"/>
  <c r="V36" i="1"/>
  <c r="V81" i="1"/>
  <c r="V79" i="1"/>
  <c r="V43" i="1"/>
  <c r="V69" i="1"/>
  <c r="V64" i="1"/>
  <c r="V60" i="1"/>
  <c r="V30" i="1"/>
  <c r="V48" i="1"/>
  <c r="V54" i="1"/>
  <c r="V57" i="1"/>
  <c r="V31" i="1"/>
  <c r="V51" i="1"/>
  <c r="V37" i="1"/>
  <c r="V22" i="1"/>
  <c r="V38" i="1"/>
  <c r="V32" i="1"/>
  <c r="V67" i="1"/>
  <c r="V35" i="1"/>
  <c r="V49" i="1"/>
  <c r="V15" i="1"/>
  <c r="V26" i="1"/>
  <c r="V47" i="1"/>
  <c r="V50" i="1"/>
  <c r="V29" i="1"/>
  <c r="V19" i="1"/>
  <c r="V25" i="1"/>
  <c r="V18" i="1"/>
  <c r="V24" i="1"/>
  <c r="V21" i="1"/>
  <c r="V27" i="1"/>
  <c r="V20" i="1"/>
  <c r="V11" i="1"/>
  <c r="V28" i="1"/>
  <c r="V23" i="1"/>
  <c r="V17" i="1"/>
  <c r="V16" i="1"/>
  <c r="V9" i="1"/>
  <c r="V14" i="1"/>
  <c r="V13" i="1"/>
  <c r="V10" i="1"/>
</calcChain>
</file>

<file path=xl/sharedStrings.xml><?xml version="1.0" encoding="utf-8"?>
<sst xmlns="http://schemas.openxmlformats.org/spreadsheetml/2006/main" count="739" uniqueCount="339">
  <si>
    <t>Team</t>
  </si>
  <si>
    <t>Pkt</t>
  </si>
  <si>
    <t>Summe</t>
  </si>
  <si>
    <t>USC Heidelberg</t>
  </si>
  <si>
    <t>Karlsruhe Lions</t>
  </si>
  <si>
    <t>SSC Karlsruhe</t>
  </si>
  <si>
    <t>Sandh./Walld.</t>
  </si>
  <si>
    <t>Karlsbad</t>
  </si>
  <si>
    <t>Tamm/Bietigh.</t>
  </si>
  <si>
    <t>MTV Stuttgart</t>
  </si>
  <si>
    <t>BBU</t>
  </si>
  <si>
    <t>Böblingen</t>
  </si>
  <si>
    <t>Titans Stuttgart</t>
  </si>
  <si>
    <t>VfL Kirchheim</t>
  </si>
  <si>
    <t>Konstanz</t>
  </si>
  <si>
    <t>SG Mannheim</t>
  </si>
  <si>
    <t>Zuffenhausen</t>
  </si>
  <si>
    <t>Heidelb./Kirchh.</t>
  </si>
  <si>
    <t>Ladenburg</t>
  </si>
  <si>
    <t>Hockenheim</t>
  </si>
  <si>
    <t>Leimen</t>
  </si>
  <si>
    <t>Eppelheim</t>
  </si>
  <si>
    <t>Sinsheim</t>
  </si>
  <si>
    <t>Ziegelhausen</t>
  </si>
  <si>
    <t>Wiesloch</t>
  </si>
  <si>
    <t>Buchen</t>
  </si>
  <si>
    <t>SG EK Karlsruhe</t>
  </si>
  <si>
    <t>Berghausen</t>
  </si>
  <si>
    <t>Ettlingen</t>
  </si>
  <si>
    <t>Bruchsal</t>
  </si>
  <si>
    <t>PSG Pforzheim</t>
  </si>
  <si>
    <t>GB Pforzheim</t>
  </si>
  <si>
    <t>Durlach</t>
  </si>
  <si>
    <t>Kehler Turnersch.</t>
  </si>
  <si>
    <t>BBC Stuttgart</t>
  </si>
  <si>
    <t>Kupferzell</t>
  </si>
  <si>
    <t>RW Stuttgart</t>
  </si>
  <si>
    <t>Möhringen</t>
  </si>
  <si>
    <t>Öhringen</t>
  </si>
  <si>
    <t>Esslingen</t>
  </si>
  <si>
    <t>Haiterbach</t>
  </si>
  <si>
    <t>Ravensburg</t>
  </si>
  <si>
    <t>Villing.-Schwenn.</t>
  </si>
  <si>
    <t>Oberelchingen</t>
  </si>
  <si>
    <t>Staufen</t>
  </si>
  <si>
    <t>Malmsheim</t>
  </si>
  <si>
    <t>Heilbronn</t>
  </si>
  <si>
    <t>Backnang</t>
  </si>
  <si>
    <t>X</t>
  </si>
  <si>
    <t>H</t>
  </si>
  <si>
    <t>A</t>
  </si>
  <si>
    <t>Spieltag</t>
  </si>
  <si>
    <t>Platz</t>
  </si>
  <si>
    <t>Heidelberger TV</t>
  </si>
  <si>
    <t>TSV Wieblingen</t>
  </si>
  <si>
    <t>BG Karlsbad</t>
  </si>
  <si>
    <t>USC Freiburg</t>
  </si>
  <si>
    <t>TSV Konstanz</t>
  </si>
  <si>
    <t>BSG Ludwigsburg</t>
  </si>
  <si>
    <t>CVJM Lörrach</t>
  </si>
  <si>
    <t>TSG Reutlingen</t>
  </si>
  <si>
    <t>YT Tübingen</t>
  </si>
  <si>
    <t>SZ Kornwestheim</t>
  </si>
  <si>
    <t>Heidelberg-Kir.</t>
  </si>
  <si>
    <t>KuSG Leimen</t>
  </si>
  <si>
    <t xml:space="preserve">TV Sinsheim </t>
  </si>
  <si>
    <t>Sandhausen/Wall.</t>
  </si>
  <si>
    <t>TSV Ziegelhausen</t>
  </si>
  <si>
    <t>Viernheim/Weinh.</t>
  </si>
  <si>
    <t>TV Staufen</t>
  </si>
  <si>
    <t>SV Böblingen</t>
  </si>
  <si>
    <t>Crailsheim</t>
  </si>
  <si>
    <t>TSG Söflingen</t>
  </si>
  <si>
    <t>TV Weil</t>
  </si>
  <si>
    <t>TB Emmendingen</t>
  </si>
  <si>
    <t>TSG Schopfheim</t>
  </si>
  <si>
    <t>TV Bad Säckingen</t>
  </si>
  <si>
    <t>VfL Waiblingen</t>
  </si>
  <si>
    <t>BG Tamm/Bietigh.</t>
  </si>
  <si>
    <t>Hellas Esslingen</t>
  </si>
  <si>
    <t>Aupperle Fellbach</t>
  </si>
  <si>
    <t>NSU Neckarsulm</t>
  </si>
  <si>
    <t>TSG Heilbronn</t>
  </si>
  <si>
    <t>SV Oberelchingen</t>
  </si>
  <si>
    <t>Schwäbisch Hall</t>
  </si>
  <si>
    <t>TG Nürtingen</t>
  </si>
  <si>
    <t>SF Neckarsulm</t>
  </si>
  <si>
    <t>TV Weingarten</t>
  </si>
  <si>
    <t>SB Heidenheim</t>
  </si>
  <si>
    <t>SV Holzgerlingen</t>
  </si>
  <si>
    <t>TSV Rottweil</t>
  </si>
  <si>
    <t>TV Rottenburg</t>
  </si>
  <si>
    <t>Vaih./Sachsenheim</t>
  </si>
  <si>
    <t>Steinenbronn</t>
  </si>
  <si>
    <t>SV Möhringen</t>
  </si>
  <si>
    <t>TV Senden/Ay</t>
  </si>
  <si>
    <t>TV Endingen</t>
  </si>
  <si>
    <t>RegioTeam</t>
  </si>
  <si>
    <t>TSG Bruchsal</t>
  </si>
  <si>
    <t>BBU '01</t>
  </si>
  <si>
    <t>TSV Ettlingen</t>
  </si>
  <si>
    <t>TS Durlach</t>
  </si>
  <si>
    <t>Bad Säckingen</t>
  </si>
  <si>
    <t>DJK Eppelheim</t>
  </si>
  <si>
    <t>TV Sinsheim</t>
  </si>
  <si>
    <t>TV Schwetzingen</t>
  </si>
  <si>
    <t>TSV Steinenbronn</t>
  </si>
  <si>
    <t>KSG Gerlingen</t>
  </si>
  <si>
    <t>Zuffenhausener 89er</t>
  </si>
  <si>
    <t>SV 03 Tübingen</t>
  </si>
  <si>
    <t>TV Konstanz</t>
  </si>
  <si>
    <t>TSV Malmsheim</t>
  </si>
  <si>
    <t>TSG Wiesloch</t>
  </si>
  <si>
    <t>SportVG Feuerbach</t>
  </si>
  <si>
    <t>TSG Ziegelhausen</t>
  </si>
  <si>
    <t>Viernheim/Weinheim</t>
  </si>
  <si>
    <t>TG Sandhausen</t>
  </si>
  <si>
    <t>BG Steinachtal</t>
  </si>
  <si>
    <t>ESV RW Stuttgart</t>
  </si>
  <si>
    <t>Baden Baden</t>
  </si>
  <si>
    <t>Donaueschingen</t>
  </si>
  <si>
    <t>Bretten</t>
  </si>
  <si>
    <t>Linkenheim</t>
  </si>
  <si>
    <t>Keltern/Karlsbad</t>
  </si>
  <si>
    <t>Linkenheim-Hochst.</t>
  </si>
  <si>
    <t>Goldstadt Pforzheim</t>
  </si>
  <si>
    <t>Mühlacker</t>
  </si>
  <si>
    <t>UCH Baden Baden</t>
  </si>
  <si>
    <t>TV Bühl</t>
  </si>
  <si>
    <t>Vaihingen-Sachs.</t>
  </si>
  <si>
    <t>frei</t>
  </si>
  <si>
    <t>Rot-Weiß Stuttgart</t>
  </si>
  <si>
    <t>Vaihingen-Sachsenheim</t>
  </si>
  <si>
    <t>St. Blasien</t>
  </si>
  <si>
    <t>TV Säckingen</t>
  </si>
  <si>
    <t>Heidelberg-Kirchheim</t>
  </si>
  <si>
    <t>PS KA Lions</t>
  </si>
  <si>
    <t>BV Villingen-Schwenn.</t>
  </si>
  <si>
    <t>SV Fellbach</t>
  </si>
  <si>
    <t>TSV Berghausen</t>
  </si>
  <si>
    <t>Kornwestheim</t>
  </si>
  <si>
    <t>BV Vill-Schwenn.</t>
  </si>
  <si>
    <t>TS Göppingen</t>
  </si>
  <si>
    <t>Baskets Freiberg</t>
  </si>
  <si>
    <t>TV Derendingen</t>
  </si>
  <si>
    <t>VfL Sindelfingen</t>
  </si>
  <si>
    <t>SG Schramberg</t>
  </si>
  <si>
    <t>TSV Bad Boll</t>
  </si>
  <si>
    <t>Remseck</t>
  </si>
  <si>
    <t>Marbach</t>
  </si>
  <si>
    <t>Feuerbach</t>
  </si>
  <si>
    <t>Eppingen</t>
  </si>
  <si>
    <t>Sindelfingen</t>
  </si>
  <si>
    <t>Herrenberg</t>
  </si>
  <si>
    <t>Zell-Weierbach</t>
  </si>
  <si>
    <t>Vaihingen-Sachsenh.</t>
  </si>
  <si>
    <t>Kehler Turnerschaft</t>
  </si>
  <si>
    <t>TSV Schönau</t>
  </si>
  <si>
    <t>Tamm-Bietigheim</t>
  </si>
  <si>
    <t>SG Berghausen/Keltern</t>
  </si>
  <si>
    <t xml:space="preserve">Crailsheim </t>
  </si>
  <si>
    <t>U18OL '25</t>
  </si>
  <si>
    <t>U16OL '25</t>
  </si>
  <si>
    <t>LL/BM U18 '25</t>
  </si>
  <si>
    <t>LL/BM U16 '25</t>
  </si>
  <si>
    <t>U16RL '25</t>
  </si>
  <si>
    <t>U14RL '25</t>
  </si>
  <si>
    <t>LL/BM U14 '25</t>
  </si>
  <si>
    <t>U14OL '25</t>
  </si>
  <si>
    <t>LL/BM U12 '25</t>
  </si>
  <si>
    <t>U12OL '25</t>
  </si>
  <si>
    <t>BM U12 '25</t>
  </si>
  <si>
    <t>TSG Ehingen</t>
  </si>
  <si>
    <t>rot: eingetragen</t>
  </si>
  <si>
    <t>SV Waldkirch</t>
  </si>
  <si>
    <t>BC Überlingen</t>
  </si>
  <si>
    <t>TV Eppingen</t>
  </si>
  <si>
    <t>Backnang CB</t>
  </si>
  <si>
    <t>LSV Ladenburg</t>
  </si>
  <si>
    <t>TV Donauesch.</t>
  </si>
  <si>
    <t>Backnang Cool Blues</t>
  </si>
  <si>
    <t>rot = eingetragen</t>
  </si>
  <si>
    <t>Rot: OL-Meldung</t>
  </si>
  <si>
    <t>Grün: RL-Meldung</t>
  </si>
  <si>
    <t>JBBL</t>
  </si>
  <si>
    <t>Basket-Girls RN/USC H</t>
  </si>
  <si>
    <t>BBU-2</t>
  </si>
  <si>
    <t>TSG Backnang</t>
  </si>
  <si>
    <t>Mannheim 2*</t>
  </si>
  <si>
    <t>MTV Stuttgart 2*</t>
  </si>
  <si>
    <t>BSG Ludwigsburg 2</t>
  </si>
  <si>
    <t>U18 Punkte-Rangliste für JRL/JOL 2026/27</t>
  </si>
  <si>
    <t xml:space="preserve">Bezirk IV: U18-LL </t>
  </si>
  <si>
    <t xml:space="preserve">Bezirk IV: U16-LL </t>
  </si>
  <si>
    <t>Bezirk IV: U14-LL</t>
  </si>
  <si>
    <t xml:space="preserve">Bezirk IV: U14-LL </t>
  </si>
  <si>
    <t>Bezirk IV: U16LL</t>
  </si>
  <si>
    <t>U16 Punkte-Rangliste für JRL/JOL 2026/27</t>
  </si>
  <si>
    <t>U14 Punkte-Rangliste für JRL/JOL 2026/27</t>
  </si>
  <si>
    <t>U12 Punkte-Rangliste für JOL 2026/27</t>
  </si>
  <si>
    <t xml:space="preserve">Bezirk IV: U14 </t>
  </si>
  <si>
    <t>U18RL '26</t>
  </si>
  <si>
    <t>U18OL '26</t>
  </si>
  <si>
    <t>U16RL '26</t>
  </si>
  <si>
    <t>U16OL '26</t>
  </si>
  <si>
    <t>U18LL '26</t>
  </si>
  <si>
    <t>U16LL '26</t>
  </si>
  <si>
    <t>Bezirk I: U16-LL bis 26.4.</t>
  </si>
  <si>
    <t>Bezirk I: U14-LL bis 25.4.</t>
  </si>
  <si>
    <t>U14RL '26</t>
  </si>
  <si>
    <t>U14OL '26</t>
  </si>
  <si>
    <t>U14LL '26</t>
  </si>
  <si>
    <t>U12OL '26</t>
  </si>
  <si>
    <t>U12LL '26</t>
  </si>
  <si>
    <t>BM U12 '26</t>
  </si>
  <si>
    <t>Bezirk II: U18LL bis 26.4.</t>
  </si>
  <si>
    <t>Bezirk II: U16-LL bis 18.4. (1 Spiel)</t>
  </si>
  <si>
    <t>Bezirk II: U14-LL FF am 19.4.</t>
  </si>
  <si>
    <t>Bezirk II: BM 2.5.</t>
  </si>
  <si>
    <t xml:space="preserve">Bezirk III: U18LL bis 19.4. </t>
  </si>
  <si>
    <t>Bezirk IV: U12-FF am 18.4.</t>
  </si>
  <si>
    <t>Bezirk I: U12-LL 1 Spiel am 19.4.</t>
  </si>
  <si>
    <t>Bezirk III: U12-LL bis 19.4. (1 Spiel am 26.4.)</t>
  </si>
  <si>
    <t xml:space="preserve"> </t>
  </si>
  <si>
    <t xml:space="preserve">TG Nürtingen </t>
  </si>
  <si>
    <t>U16LL/BM '26</t>
  </si>
  <si>
    <t>U14LL/BM '26</t>
  </si>
  <si>
    <t>LL/BM U14 '26</t>
  </si>
  <si>
    <t>LL/BM U12 '26</t>
  </si>
  <si>
    <t>Bezirk I: U14-BL (bis 2.5.)</t>
  </si>
  <si>
    <t>(rot = eingetragen)</t>
  </si>
  <si>
    <t>Bezirk II: U16-LL (bis 19.4.)</t>
  </si>
  <si>
    <t>Bezirk I: U12-BM  (bis 26.4.)</t>
  </si>
  <si>
    <t>Bezirk III: U12-BM (Liga bis 19.4. -&gt; FF??)</t>
  </si>
  <si>
    <t>Bezirk IV: U12-LL</t>
  </si>
  <si>
    <t>U14 RL-weiblich Punkte-Rangliste 2026/27</t>
  </si>
  <si>
    <t>U16 RL-weiblich Punkte-Rangliste 2026/27</t>
  </si>
  <si>
    <t>Ludwigsburg</t>
  </si>
  <si>
    <t>Söflingen</t>
  </si>
  <si>
    <t>Viern/Wein-2</t>
  </si>
  <si>
    <t>SG Mannheim 2</t>
  </si>
  <si>
    <t>Tübingen</t>
  </si>
  <si>
    <t>Bezirk IV: U12-FF am 19.4.</t>
  </si>
  <si>
    <t>BG Ettenheim</t>
  </si>
  <si>
    <t>Bezirk III: U14-LL FF am 2.5.</t>
  </si>
  <si>
    <t>Eberbach</t>
  </si>
  <si>
    <t xml:space="preserve">BBU 2* </t>
  </si>
  <si>
    <t>Schwetzingen</t>
  </si>
  <si>
    <t>Goldstadt United</t>
  </si>
  <si>
    <t>Lahr</t>
  </si>
  <si>
    <t>Offenburg</t>
  </si>
  <si>
    <t>Schwäb Gmünd</t>
  </si>
  <si>
    <t>Leonberg/Eltingen</t>
  </si>
  <si>
    <t>MTV RedHeat United</t>
  </si>
  <si>
    <t>Ettenheim</t>
  </si>
  <si>
    <t>Bezirk III: U14-LL (FF am 2.5.)</t>
  </si>
  <si>
    <t>Bezirk III: U16-LL bis 19.4. (FF am 10.5.)</t>
  </si>
  <si>
    <t xml:space="preserve">Bezirk I: U18LL - 30.4. </t>
  </si>
  <si>
    <t>Bezirk III: U12-LL bis 26.4.</t>
  </si>
  <si>
    <t xml:space="preserve">Bezirk III: U16-w (bis 12.4. -&gt; FF am 10.5.) </t>
  </si>
  <si>
    <t>Bezirk I: U16-LL (bis 2.5.)</t>
  </si>
  <si>
    <t>Bezirk III: U14-LL (bis 19.4 -&gt; FF am 2.5..)</t>
  </si>
  <si>
    <t xml:space="preserve">Bezirk II: U14-LL </t>
  </si>
  <si>
    <t>Bezirk III: U14-LL (bis 19.4. -&gt; FF 2.5.)</t>
  </si>
  <si>
    <t>Ladies Kurpfalz</t>
  </si>
  <si>
    <t>TSV Wieblingen/Eppelh.</t>
  </si>
  <si>
    <t xml:space="preserve">Bezirk II: U12-BM </t>
  </si>
  <si>
    <t>Tamm/Bietigheim</t>
  </si>
  <si>
    <t>Ludwigsburg 2</t>
  </si>
  <si>
    <t>Blau: gesetzt durch Platzierung Punkte-Rangliste</t>
  </si>
  <si>
    <t>Blau: Durch U16RL-Platzierung/Position in der Punkte-Rangliste gesetzt für RL</t>
  </si>
  <si>
    <t>BG Remseck</t>
  </si>
  <si>
    <t>Schw. Gmünd</t>
  </si>
  <si>
    <t>Grün: Berechtigt zur Qualifikation</t>
  </si>
  <si>
    <t>Braun: Qualifikation</t>
  </si>
  <si>
    <t>Blau: Durch U18RL-Platzierung und Position in der Punte-Rangliste gesetzt für RL</t>
  </si>
  <si>
    <t xml:space="preserve">Sandh./Walld. Wildbees </t>
  </si>
  <si>
    <t>Basket-Ladies (Leimen)</t>
  </si>
  <si>
    <t xml:space="preserve">VfL Kirchheim </t>
  </si>
  <si>
    <t>Blau: Durch U14RL-Platzierung oder Punkte-Rangliste gesetzt für RL</t>
  </si>
  <si>
    <r>
      <t xml:space="preserve">MTV </t>
    </r>
    <r>
      <rPr>
        <b/>
        <sz val="11"/>
        <color rgb="FF388600"/>
        <rFont val="Calibri"/>
        <family val="2"/>
        <scheme val="minor"/>
      </rPr>
      <t>Stuttgart</t>
    </r>
  </si>
  <si>
    <r>
      <t xml:space="preserve">Team </t>
    </r>
    <r>
      <rPr>
        <b/>
        <sz val="11"/>
        <color rgb="FF388600"/>
        <rFont val="Calibri"/>
        <family val="2"/>
        <scheme val="minor"/>
      </rPr>
      <t>Urspring</t>
    </r>
  </si>
  <si>
    <r>
      <t>Viernh./</t>
    </r>
    <r>
      <rPr>
        <b/>
        <sz val="11"/>
        <color rgb="FF388600"/>
        <rFont val="Calibri"/>
        <family val="2"/>
        <scheme val="minor"/>
      </rPr>
      <t>Weinh</t>
    </r>
  </si>
  <si>
    <r>
      <t>Ludwigs</t>
    </r>
    <r>
      <rPr>
        <b/>
        <sz val="11"/>
        <color rgb="FF388600"/>
        <rFont val="Calibri"/>
        <family val="2"/>
        <scheme val="minor"/>
      </rPr>
      <t>burg</t>
    </r>
  </si>
  <si>
    <r>
      <t xml:space="preserve">USC </t>
    </r>
    <r>
      <rPr>
        <b/>
        <sz val="11"/>
        <color rgb="FF388600"/>
        <rFont val="Calibri"/>
        <family val="2"/>
        <scheme val="minor"/>
      </rPr>
      <t>Freiburg</t>
    </r>
  </si>
  <si>
    <r>
      <t xml:space="preserve">Merlins </t>
    </r>
    <r>
      <rPr>
        <b/>
        <sz val="11"/>
        <color rgb="FF388600"/>
        <rFont val="Calibri"/>
        <family val="2"/>
        <scheme val="minor"/>
      </rPr>
      <t>Crailsheim</t>
    </r>
  </si>
  <si>
    <r>
      <t xml:space="preserve">YT </t>
    </r>
    <r>
      <rPr>
        <b/>
        <sz val="11"/>
        <color rgb="FF388600"/>
        <rFont val="Calibri"/>
        <family val="2"/>
        <scheme val="minor"/>
      </rPr>
      <t>Tübingen</t>
    </r>
  </si>
  <si>
    <r>
      <t xml:space="preserve">Titans </t>
    </r>
    <r>
      <rPr>
        <b/>
        <sz val="11"/>
        <color rgb="FF388600"/>
        <rFont val="Calibri"/>
        <family val="2"/>
        <scheme val="minor"/>
      </rPr>
      <t>Stuttgart</t>
    </r>
  </si>
  <si>
    <r>
      <t xml:space="preserve">BBU  </t>
    </r>
    <r>
      <rPr>
        <b/>
        <sz val="11"/>
        <color rgb="FF388600"/>
        <rFont val="Calibri"/>
        <family val="2"/>
        <scheme val="minor"/>
      </rPr>
      <t>Ulm</t>
    </r>
  </si>
  <si>
    <r>
      <t xml:space="preserve">BSG </t>
    </r>
    <r>
      <rPr>
        <b/>
        <sz val="11"/>
        <color rgb="FF388600"/>
        <rFont val="Calibri"/>
        <family val="2"/>
        <scheme val="minor"/>
      </rPr>
      <t>Ludwigsburg</t>
    </r>
  </si>
  <si>
    <r>
      <t>PS KA</t>
    </r>
    <r>
      <rPr>
        <b/>
        <sz val="11"/>
        <color rgb="FF388600"/>
        <rFont val="Calibri"/>
        <family val="2"/>
        <scheme val="minor"/>
      </rPr>
      <t xml:space="preserve"> Lions</t>
    </r>
  </si>
  <si>
    <r>
      <t xml:space="preserve">BBU </t>
    </r>
    <r>
      <rPr>
        <b/>
        <sz val="11"/>
        <color rgb="FF388600"/>
        <rFont val="Calibri"/>
        <family val="2"/>
        <scheme val="minor"/>
      </rPr>
      <t>Ulm</t>
    </r>
  </si>
  <si>
    <r>
      <t xml:space="preserve">PS KA </t>
    </r>
    <r>
      <rPr>
        <b/>
        <sz val="11"/>
        <color rgb="FF388600"/>
        <rFont val="Calibri"/>
        <family val="2"/>
        <scheme val="minor"/>
      </rPr>
      <t>Lions</t>
    </r>
  </si>
  <si>
    <r>
      <t>Heidelberg-</t>
    </r>
    <r>
      <rPr>
        <b/>
        <sz val="11"/>
        <color rgb="FF388600"/>
        <rFont val="Calibri"/>
        <family val="2"/>
        <scheme val="minor"/>
      </rPr>
      <t>Kirchh.</t>
    </r>
  </si>
  <si>
    <t>U14RL-Quali</t>
  </si>
  <si>
    <t>Gruppe A</t>
  </si>
  <si>
    <t>Gruppe B</t>
  </si>
  <si>
    <t>NSU</t>
  </si>
  <si>
    <t>Vill-Schwenn</t>
  </si>
  <si>
    <t>Titans Stgt.</t>
  </si>
  <si>
    <t>Freiburg</t>
  </si>
  <si>
    <t>Mannheim</t>
  </si>
  <si>
    <t>USC HD</t>
  </si>
  <si>
    <t>USC Heidelberg BG-RN</t>
  </si>
  <si>
    <t>Sandh/Wall Wild Bees BLK</t>
  </si>
  <si>
    <t>Grün: qualifiziert</t>
  </si>
  <si>
    <t>Blau: Qualifikation</t>
  </si>
  <si>
    <t>SSC KA</t>
  </si>
  <si>
    <t>RegioTeam Stuttgart</t>
  </si>
  <si>
    <t>KA Lions</t>
  </si>
  <si>
    <t>TV Marbach</t>
  </si>
  <si>
    <t>Viern/Wein</t>
  </si>
  <si>
    <t>Donauesch.</t>
  </si>
  <si>
    <t>Kirchheim</t>
  </si>
  <si>
    <t>U12OL-Quali</t>
  </si>
  <si>
    <t>Stand: 1.6.</t>
  </si>
  <si>
    <t>Stand 1.6.</t>
  </si>
  <si>
    <t>Stand 1.6.26</t>
  </si>
  <si>
    <t>USC Heidelberg 2</t>
  </si>
  <si>
    <t>Heidelberg-Ki-2</t>
  </si>
  <si>
    <t>YT Tübingen (OL-2)</t>
  </si>
  <si>
    <t>U14OL-Quali</t>
  </si>
  <si>
    <r>
      <t>Baden</t>
    </r>
    <r>
      <rPr>
        <b/>
        <sz val="11"/>
        <color rgb="FFED0000"/>
        <rFont val="Calibri"/>
        <family val="2"/>
        <scheme val="minor"/>
      </rPr>
      <t xml:space="preserve"> Baden</t>
    </r>
  </si>
  <si>
    <r>
      <t xml:space="preserve">Aupperle </t>
    </r>
    <r>
      <rPr>
        <b/>
        <sz val="11"/>
        <color rgb="FFED0000"/>
        <rFont val="Calibri"/>
        <family val="2"/>
        <scheme val="minor"/>
      </rPr>
      <t>Fellbach</t>
    </r>
  </si>
  <si>
    <r>
      <t>CVJM</t>
    </r>
    <r>
      <rPr>
        <b/>
        <sz val="11"/>
        <color rgb="FFED0000"/>
        <rFont val="Calibri"/>
        <family val="2"/>
        <scheme val="minor"/>
      </rPr>
      <t xml:space="preserve"> Lörrach</t>
    </r>
  </si>
  <si>
    <t>Lörrach</t>
  </si>
  <si>
    <t>MTV Stgt 2</t>
  </si>
  <si>
    <t>Ludwigs. 2</t>
  </si>
  <si>
    <t>HDK-2</t>
  </si>
  <si>
    <t>Kornwesth.</t>
  </si>
  <si>
    <t>U16RL-Quali</t>
  </si>
  <si>
    <t>Sch.Gmünd</t>
  </si>
  <si>
    <t>SG EK KA</t>
  </si>
  <si>
    <t>Weingarten</t>
  </si>
  <si>
    <t>Göppingen</t>
  </si>
  <si>
    <t>U18OL-Quali Variante A</t>
  </si>
  <si>
    <t>U18OL-Quali Variante B</t>
  </si>
  <si>
    <t>Waiblingen</t>
  </si>
  <si>
    <t>Gmünd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</si>
</sst>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rgb="FFED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388600"/>
      <name val="Calibri"/>
      <family val="2"/>
      <scheme val="minor"/>
    </font>
    <font>
      <b/>
      <sz val="12"/>
      <color rgb="FFED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21212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3886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rgb="FF004F88"/>
      <name val="Calibri"/>
      <family val="2"/>
      <scheme val="minor"/>
    </font>
    <font>
      <b/>
      <i/>
      <sz val="11"/>
      <color rgb="FF212121"/>
      <name val="Calibri"/>
      <family val="2"/>
      <scheme val="minor"/>
    </font>
    <font>
      <b/>
      <i/>
      <sz val="11"/>
      <color rgb="FFED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3" xfId="0" applyFont="1" applyBorder="1"/>
    <xf numFmtId="0" fontId="8" fillId="0" borderId="1" xfId="0" applyFont="1" applyBorder="1"/>
    <xf numFmtId="0" fontId="8" fillId="0" borderId="2" xfId="0" applyFont="1" applyBorder="1"/>
    <xf numFmtId="0" fontId="4" fillId="0" borderId="4" xfId="0" applyFont="1" applyBorder="1"/>
    <xf numFmtId="0" fontId="4" fillId="2" borderId="1" xfId="0" applyFont="1" applyFill="1" applyBorder="1"/>
    <xf numFmtId="0" fontId="2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1" xfId="0" applyFont="1" applyBorder="1"/>
    <xf numFmtId="0" fontId="15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9" fillId="0" borderId="1" xfId="0" applyFont="1" applyBorder="1"/>
    <xf numFmtId="0" fontId="20" fillId="0" borderId="0" xfId="0" applyFont="1"/>
    <xf numFmtId="0" fontId="22" fillId="0" borderId="0" xfId="0" applyFont="1"/>
    <xf numFmtId="0" fontId="23" fillId="0" borderId="0" xfId="0" applyFont="1"/>
    <xf numFmtId="0" fontId="24" fillId="0" borderId="1" xfId="0" applyFont="1" applyBorder="1"/>
    <xf numFmtId="0" fontId="25" fillId="0" borderId="0" xfId="0" applyFont="1"/>
    <xf numFmtId="0" fontId="26" fillId="0" borderId="0" xfId="0" applyFont="1"/>
    <xf numFmtId="0" fontId="23" fillId="0" borderId="1" xfId="0" applyFont="1" applyBorder="1"/>
    <xf numFmtId="0" fontId="28" fillId="0" borderId="1" xfId="0" applyFont="1" applyBorder="1"/>
    <xf numFmtId="0" fontId="27" fillId="0" borderId="1" xfId="0" applyFont="1" applyBorder="1"/>
    <xf numFmtId="0" fontId="29" fillId="0" borderId="0" xfId="0" applyFont="1"/>
    <xf numFmtId="0" fontId="30" fillId="0" borderId="1" xfId="0" applyFont="1" applyBorder="1"/>
    <xf numFmtId="0" fontId="31" fillId="0" borderId="1" xfId="0" applyFont="1" applyBorder="1"/>
    <xf numFmtId="0" fontId="3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07B9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0A58-24B6-443E-AF70-D91FD58DA4E8}">
  <dimension ref="A1:AR123"/>
  <sheetViews>
    <sheetView tabSelected="1" topLeftCell="A7" zoomScaleNormal="100" workbookViewId="0">
      <selection activeCell="Y16" sqref="Y16:AB22"/>
    </sheetView>
  </sheetViews>
  <sheetFormatPr baseColWidth="10" defaultRowHeight="15" x14ac:dyDescent="0.25"/>
  <cols>
    <col min="1" max="1" width="19.85546875" style="11" customWidth="1"/>
    <col min="2" max="2" width="9.28515625" style="11" customWidth="1"/>
    <col min="3" max="3" width="3.5703125" style="11" customWidth="1"/>
    <col min="4" max="4" width="9.28515625" style="11" customWidth="1"/>
    <col min="5" max="5" width="3.5703125" style="11" customWidth="1"/>
    <col min="6" max="6" width="9.28515625" style="11" customWidth="1"/>
    <col min="7" max="7" width="3.5703125" style="11" customWidth="1"/>
    <col min="8" max="8" width="9.28515625" style="11" customWidth="1"/>
    <col min="9" max="9" width="3.5703125" style="11" customWidth="1"/>
    <col min="10" max="10" width="9.28515625" style="11" customWidth="1"/>
    <col min="11" max="11" width="3.5703125" style="11" customWidth="1"/>
    <col min="12" max="12" width="9.28515625" style="11" customWidth="1"/>
    <col min="13" max="13" width="3.5703125" style="11" customWidth="1"/>
    <col min="14" max="14" width="9.42578125" style="11" customWidth="1"/>
    <col min="15" max="15" width="3.85546875" style="11" customWidth="1"/>
    <col min="16" max="16" width="9.28515625" style="11" customWidth="1"/>
    <col min="17" max="17" width="3.85546875" style="11" customWidth="1"/>
    <col min="18" max="18" width="11.42578125" style="11"/>
    <col min="19" max="19" width="3.85546875" style="11" customWidth="1"/>
    <col min="20" max="20" width="11.42578125" style="11"/>
    <col min="21" max="21" width="3.85546875" style="11" customWidth="1"/>
    <col min="22" max="22" width="6.140625" style="11" customWidth="1"/>
    <col min="23" max="23" width="5" style="5" customWidth="1"/>
    <col min="24" max="25" width="11.42578125" style="11"/>
    <col min="26" max="26" width="5.28515625" style="11" customWidth="1"/>
    <col min="27" max="27" width="11.42578125" style="11"/>
    <col min="28" max="28" width="5.28515625" style="11" customWidth="1"/>
    <col min="29" max="16384" width="11.42578125" style="11"/>
  </cols>
  <sheetData>
    <row r="1" spans="1:28" ht="23.25" x14ac:dyDescent="0.35">
      <c r="A1" s="10" t="s">
        <v>191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28" ht="18.75" x14ac:dyDescent="0.3">
      <c r="A2" s="26" t="s">
        <v>316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8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S3" s="5"/>
      <c r="W3" s="11"/>
    </row>
    <row r="4" spans="1:28" ht="15.75" x14ac:dyDescent="0.25">
      <c r="A4" s="35" t="s">
        <v>183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S4" s="5"/>
      <c r="W4" s="11"/>
    </row>
    <row r="5" spans="1:28" ht="15.75" x14ac:dyDescent="0.25">
      <c r="A5" s="28" t="s">
        <v>275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S5" s="5"/>
      <c r="W5" s="11"/>
    </row>
    <row r="6" spans="1:28" ht="15.75" x14ac:dyDescent="0.25">
      <c r="A6" s="34" t="s">
        <v>274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S6" s="5"/>
      <c r="W6" s="11"/>
    </row>
    <row r="7" spans="1:28" ht="15.75" x14ac:dyDescent="0.25">
      <c r="A7" s="21" t="s">
        <v>182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S7" s="5"/>
      <c r="W7" s="11"/>
    </row>
    <row r="8" spans="1:28" x14ac:dyDescent="0.25">
      <c r="A8" s="6" t="s">
        <v>0</v>
      </c>
      <c r="B8" s="6" t="s">
        <v>201</v>
      </c>
      <c r="C8" s="6" t="s">
        <v>1</v>
      </c>
      <c r="D8" s="6" t="s">
        <v>202</v>
      </c>
      <c r="E8" s="6" t="s">
        <v>1</v>
      </c>
      <c r="F8" s="6" t="s">
        <v>203</v>
      </c>
      <c r="G8" s="6" t="s">
        <v>1</v>
      </c>
      <c r="H8" s="6" t="s">
        <v>204</v>
      </c>
      <c r="I8" s="6" t="s">
        <v>1</v>
      </c>
      <c r="J8" s="6" t="s">
        <v>205</v>
      </c>
      <c r="K8" s="6" t="s">
        <v>1</v>
      </c>
      <c r="L8" s="6" t="s">
        <v>206</v>
      </c>
      <c r="M8" s="6" t="s">
        <v>1</v>
      </c>
      <c r="N8" s="6" t="s">
        <v>161</v>
      </c>
      <c r="O8" s="6" t="s">
        <v>1</v>
      </c>
      <c r="P8" s="6" t="s">
        <v>162</v>
      </c>
      <c r="Q8" s="6" t="s">
        <v>1</v>
      </c>
      <c r="R8" s="8" t="s">
        <v>163</v>
      </c>
      <c r="S8" s="6" t="s">
        <v>1</v>
      </c>
      <c r="T8" s="8" t="s">
        <v>164</v>
      </c>
      <c r="U8" s="13" t="s">
        <v>1</v>
      </c>
      <c r="V8" s="8" t="s">
        <v>2</v>
      </c>
      <c r="W8" s="7" t="s">
        <v>52</v>
      </c>
      <c r="Y8" s="6" t="s">
        <v>335</v>
      </c>
      <c r="Z8" s="6"/>
      <c r="AA8" s="6"/>
      <c r="AB8" s="6"/>
    </row>
    <row r="9" spans="1:28" x14ac:dyDescent="0.25">
      <c r="A9" s="29" t="s">
        <v>280</v>
      </c>
      <c r="B9" s="6">
        <v>1</v>
      </c>
      <c r="C9" s="6">
        <v>30</v>
      </c>
      <c r="D9" s="6"/>
      <c r="E9" s="6"/>
      <c r="F9" s="6">
        <v>7</v>
      </c>
      <c r="G9" s="6">
        <v>19</v>
      </c>
      <c r="H9" s="6"/>
      <c r="I9" s="6"/>
      <c r="J9" s="6"/>
      <c r="K9" s="6"/>
      <c r="L9" s="6"/>
      <c r="M9" s="6"/>
      <c r="N9" s="6">
        <v>5</v>
      </c>
      <c r="O9" s="6">
        <v>16</v>
      </c>
      <c r="P9" s="6">
        <v>6</v>
      </c>
      <c r="Q9" s="6">
        <v>10</v>
      </c>
      <c r="R9" s="6"/>
      <c r="S9" s="6"/>
      <c r="T9" s="6"/>
      <c r="U9" s="13"/>
      <c r="V9" s="6">
        <f>SUM(C9+E9+G9+I9+K9+M9+O9+Q9+S9+U9)</f>
        <v>75</v>
      </c>
      <c r="W9" s="6"/>
      <c r="Y9" s="6" t="s">
        <v>295</v>
      </c>
      <c r="Z9" s="6" t="s">
        <v>52</v>
      </c>
      <c r="AA9" s="6" t="s">
        <v>296</v>
      </c>
      <c r="AB9" s="6" t="s">
        <v>52</v>
      </c>
    </row>
    <row r="10" spans="1:28" x14ac:dyDescent="0.25">
      <c r="A10" s="29" t="s">
        <v>281</v>
      </c>
      <c r="B10" s="6">
        <v>2</v>
      </c>
      <c r="C10" s="6">
        <v>29</v>
      </c>
      <c r="D10" s="6"/>
      <c r="E10" s="6"/>
      <c r="F10" s="6" t="s">
        <v>184</v>
      </c>
      <c r="G10" s="6">
        <v>25</v>
      </c>
      <c r="H10" s="6"/>
      <c r="I10" s="6"/>
      <c r="J10" s="6"/>
      <c r="K10" s="6"/>
      <c r="L10" s="6"/>
      <c r="M10" s="6"/>
      <c r="N10" s="6">
        <v>1</v>
      </c>
      <c r="O10" s="6">
        <v>20</v>
      </c>
      <c r="P10" s="6" t="s">
        <v>184</v>
      </c>
      <c r="Q10" s="6">
        <v>15</v>
      </c>
      <c r="R10" s="14"/>
      <c r="S10" s="14"/>
      <c r="T10" s="6"/>
      <c r="U10" s="13"/>
      <c r="V10" s="6">
        <f>SUM(C10+E10+G10+I10+K10+M10+O10+Q10+S10+U10)</f>
        <v>89</v>
      </c>
      <c r="W10" s="6"/>
      <c r="Y10" s="6" t="s">
        <v>11</v>
      </c>
      <c r="Z10" s="6">
        <v>26</v>
      </c>
      <c r="AA10" s="6" t="s">
        <v>297</v>
      </c>
      <c r="AB10" s="6">
        <v>27</v>
      </c>
    </row>
    <row r="11" spans="1:28" x14ac:dyDescent="0.25">
      <c r="A11" s="29" t="s">
        <v>282</v>
      </c>
      <c r="B11" s="6">
        <v>3</v>
      </c>
      <c r="C11" s="6">
        <v>28</v>
      </c>
      <c r="D11" s="6"/>
      <c r="E11" s="6"/>
      <c r="F11" s="6"/>
      <c r="G11" s="6"/>
      <c r="H11" s="6">
        <v>13</v>
      </c>
      <c r="I11" s="6">
        <v>8</v>
      </c>
      <c r="J11" s="6"/>
      <c r="K11" s="6"/>
      <c r="L11" s="6"/>
      <c r="M11" s="6"/>
      <c r="N11" s="6">
        <v>14</v>
      </c>
      <c r="O11" s="6">
        <v>7</v>
      </c>
      <c r="P11" s="6">
        <v>7</v>
      </c>
      <c r="Q11" s="6">
        <v>9</v>
      </c>
      <c r="R11" s="6"/>
      <c r="S11" s="6"/>
      <c r="T11" s="6"/>
      <c r="U11" s="13"/>
      <c r="V11" s="6">
        <f>SUM(C11+E11+G11+I11+K11+M11+O11+Q11+S11+U11)</f>
        <v>52</v>
      </c>
      <c r="W11" s="6"/>
      <c r="Y11" s="6" t="s">
        <v>14</v>
      </c>
      <c r="Z11" s="6">
        <v>28</v>
      </c>
      <c r="AA11" s="6" t="s">
        <v>334</v>
      </c>
      <c r="AB11" s="6">
        <v>29</v>
      </c>
    </row>
    <row r="12" spans="1:28" x14ac:dyDescent="0.25">
      <c r="A12" s="2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/>
      <c r="V12" s="8" t="s">
        <v>2</v>
      </c>
      <c r="W12" s="6"/>
      <c r="Y12" s="6" t="s">
        <v>333</v>
      </c>
      <c r="Z12" s="6">
        <v>31</v>
      </c>
      <c r="AA12" s="6" t="s">
        <v>7</v>
      </c>
      <c r="AB12" s="6">
        <v>30</v>
      </c>
    </row>
    <row r="13" spans="1:28" x14ac:dyDescent="0.25">
      <c r="A13" s="33" t="s">
        <v>283</v>
      </c>
      <c r="B13" s="6">
        <v>4</v>
      </c>
      <c r="C13" s="6">
        <v>27</v>
      </c>
      <c r="D13" s="6"/>
      <c r="E13" s="6"/>
      <c r="F13" s="6">
        <v>8</v>
      </c>
      <c r="G13" s="6">
        <v>18</v>
      </c>
      <c r="H13" s="6"/>
      <c r="I13" s="6"/>
      <c r="J13" s="6"/>
      <c r="K13" s="6"/>
      <c r="L13" s="6"/>
      <c r="M13" s="6"/>
      <c r="N13" s="6">
        <v>3</v>
      </c>
      <c r="O13" s="6">
        <v>18</v>
      </c>
      <c r="P13" s="6">
        <v>3</v>
      </c>
      <c r="Q13" s="6">
        <v>13</v>
      </c>
      <c r="R13" s="6"/>
      <c r="S13" s="6"/>
      <c r="T13" s="6"/>
      <c r="U13" s="13"/>
      <c r="V13" s="6">
        <f t="shared" ref="V13:V51" si="0">SUM(C13+E13+G13+I13+K13+M13+O13+Q13+S13+U13)</f>
        <v>76</v>
      </c>
      <c r="W13" s="6">
        <v>4</v>
      </c>
      <c r="Y13" s="6" t="s">
        <v>331</v>
      </c>
      <c r="Z13" s="6">
        <v>33</v>
      </c>
      <c r="AA13" s="6" t="s">
        <v>332</v>
      </c>
      <c r="AB13" s="6">
        <v>32</v>
      </c>
    </row>
    <row r="14" spans="1:28" x14ac:dyDescent="0.25">
      <c r="A14" s="33" t="s">
        <v>284</v>
      </c>
      <c r="B14" s="6">
        <v>11</v>
      </c>
      <c r="C14" s="6">
        <v>20</v>
      </c>
      <c r="D14" s="6"/>
      <c r="E14" s="6"/>
      <c r="F14" s="6">
        <v>3</v>
      </c>
      <c r="G14" s="6">
        <v>23</v>
      </c>
      <c r="H14" s="6"/>
      <c r="I14" s="6"/>
      <c r="J14" s="6"/>
      <c r="K14" s="6"/>
      <c r="L14" s="6"/>
      <c r="M14" s="6"/>
      <c r="N14" s="6">
        <v>2</v>
      </c>
      <c r="O14" s="6">
        <v>19</v>
      </c>
      <c r="P14" s="6">
        <v>2</v>
      </c>
      <c r="Q14" s="6">
        <v>14</v>
      </c>
      <c r="R14" s="6"/>
      <c r="S14" s="6"/>
      <c r="T14" s="6"/>
      <c r="U14" s="13"/>
      <c r="V14" s="6">
        <f t="shared" si="0"/>
        <v>76</v>
      </c>
      <c r="W14" s="6">
        <v>5</v>
      </c>
      <c r="Y14" s="6"/>
      <c r="Z14" s="6">
        <f>SUM(Z10:Z13)</f>
        <v>118</v>
      </c>
      <c r="AA14" s="6"/>
      <c r="AB14" s="6">
        <f>SUM(AB10:AB13)</f>
        <v>118</v>
      </c>
    </row>
    <row r="15" spans="1:28" x14ac:dyDescent="0.25">
      <c r="A15" s="33" t="s">
        <v>285</v>
      </c>
      <c r="B15" s="6">
        <v>6</v>
      </c>
      <c r="C15" s="6">
        <v>25</v>
      </c>
      <c r="D15" s="6"/>
      <c r="E15" s="6"/>
      <c r="F15" s="6" t="s">
        <v>184</v>
      </c>
      <c r="G15" s="6">
        <v>25</v>
      </c>
      <c r="H15" s="6"/>
      <c r="I15" s="6"/>
      <c r="J15" s="6"/>
      <c r="K15" s="6"/>
      <c r="L15" s="6"/>
      <c r="M15" s="6"/>
      <c r="N15" s="6"/>
      <c r="O15" s="6"/>
      <c r="P15" s="6">
        <v>1</v>
      </c>
      <c r="Q15" s="6">
        <v>15</v>
      </c>
      <c r="R15" s="6">
        <v>3</v>
      </c>
      <c r="S15" s="6">
        <v>8</v>
      </c>
      <c r="T15" s="6"/>
      <c r="U15" s="13"/>
      <c r="V15" s="6">
        <f t="shared" si="0"/>
        <v>73</v>
      </c>
      <c r="W15" s="6">
        <v>6</v>
      </c>
    </row>
    <row r="16" spans="1:28" x14ac:dyDescent="0.25">
      <c r="A16" s="37" t="s">
        <v>136</v>
      </c>
      <c r="B16" s="6">
        <v>5</v>
      </c>
      <c r="C16" s="6">
        <v>26</v>
      </c>
      <c r="D16" s="6"/>
      <c r="E16" s="6"/>
      <c r="F16" s="6">
        <v>5</v>
      </c>
      <c r="G16" s="6">
        <v>21</v>
      </c>
      <c r="H16" s="6"/>
      <c r="I16" s="6"/>
      <c r="J16" s="6"/>
      <c r="K16" s="6"/>
      <c r="L16" s="6"/>
      <c r="M16" s="6"/>
      <c r="N16" s="6">
        <v>4</v>
      </c>
      <c r="O16" s="6">
        <v>17</v>
      </c>
      <c r="P16" s="6">
        <v>11</v>
      </c>
      <c r="Q16" s="6">
        <v>5</v>
      </c>
      <c r="R16" s="6"/>
      <c r="S16" s="6"/>
      <c r="T16" s="6"/>
      <c r="U16" s="13"/>
      <c r="V16" s="6">
        <f t="shared" si="0"/>
        <v>69</v>
      </c>
      <c r="W16" s="6">
        <v>7</v>
      </c>
      <c r="Y16" s="6" t="s">
        <v>336</v>
      </c>
      <c r="Z16" s="6"/>
      <c r="AA16" s="6"/>
      <c r="AB16" s="6"/>
    </row>
    <row r="17" spans="1:28" x14ac:dyDescent="0.25">
      <c r="A17" s="37" t="s">
        <v>10</v>
      </c>
      <c r="B17" s="6">
        <v>9</v>
      </c>
      <c r="C17" s="6">
        <v>22</v>
      </c>
      <c r="D17" s="6"/>
      <c r="E17" s="6"/>
      <c r="F17" s="6">
        <v>2</v>
      </c>
      <c r="G17" s="6">
        <v>24</v>
      </c>
      <c r="H17" s="6"/>
      <c r="I17" s="6"/>
      <c r="J17" s="6"/>
      <c r="K17" s="6"/>
      <c r="L17" s="6"/>
      <c r="M17" s="6"/>
      <c r="N17" s="6">
        <v>9</v>
      </c>
      <c r="O17" s="6">
        <v>14</v>
      </c>
      <c r="P17" s="6">
        <v>9</v>
      </c>
      <c r="Q17" s="6">
        <v>7</v>
      </c>
      <c r="R17" s="6"/>
      <c r="S17" s="6"/>
      <c r="T17" s="6"/>
      <c r="U17" s="13"/>
      <c r="V17" s="6">
        <f t="shared" si="0"/>
        <v>67</v>
      </c>
      <c r="W17" s="6">
        <v>8</v>
      </c>
      <c r="Y17" s="6" t="s">
        <v>295</v>
      </c>
      <c r="Z17" s="6" t="s">
        <v>52</v>
      </c>
      <c r="AA17" s="6" t="s">
        <v>296</v>
      </c>
      <c r="AB17" s="6" t="s">
        <v>52</v>
      </c>
    </row>
    <row r="18" spans="1:28" x14ac:dyDescent="0.25">
      <c r="A18" s="37" t="s">
        <v>17</v>
      </c>
      <c r="B18" s="6">
        <v>8</v>
      </c>
      <c r="C18" s="6">
        <v>23</v>
      </c>
      <c r="D18" s="6"/>
      <c r="E18" s="6"/>
      <c r="F18" s="6"/>
      <c r="G18" s="6"/>
      <c r="H18" s="6">
        <v>1</v>
      </c>
      <c r="I18" s="6">
        <v>20</v>
      </c>
      <c r="J18" s="6"/>
      <c r="K18" s="6"/>
      <c r="L18" s="6"/>
      <c r="M18" s="6"/>
      <c r="N18" s="6">
        <v>8</v>
      </c>
      <c r="O18" s="6">
        <v>13</v>
      </c>
      <c r="P18" s="6">
        <v>10</v>
      </c>
      <c r="Q18" s="6">
        <v>6</v>
      </c>
      <c r="R18" s="6"/>
      <c r="S18" s="6"/>
      <c r="T18" s="6"/>
      <c r="U18" s="13"/>
      <c r="V18" s="6">
        <f t="shared" si="0"/>
        <v>62</v>
      </c>
      <c r="W18" s="6">
        <v>9</v>
      </c>
      <c r="Y18" s="6" t="s">
        <v>297</v>
      </c>
      <c r="Z18" s="6">
        <v>27</v>
      </c>
      <c r="AA18" s="6" t="s">
        <v>14</v>
      </c>
      <c r="AB18" s="6">
        <v>28</v>
      </c>
    </row>
    <row r="19" spans="1:28" x14ac:dyDescent="0.25">
      <c r="A19" s="37" t="s">
        <v>241</v>
      </c>
      <c r="B19" s="6">
        <v>10</v>
      </c>
      <c r="C19" s="6">
        <v>21</v>
      </c>
      <c r="D19" s="6"/>
      <c r="E19" s="6"/>
      <c r="F19" s="6">
        <v>1</v>
      </c>
      <c r="G19" s="6">
        <v>25</v>
      </c>
      <c r="H19" s="6"/>
      <c r="I19" s="6"/>
      <c r="J19" s="6"/>
      <c r="K19" s="6"/>
      <c r="L19" s="6"/>
      <c r="M19" s="6"/>
      <c r="N19" s="6">
        <v>7</v>
      </c>
      <c r="O19" s="6">
        <v>14</v>
      </c>
      <c r="P19" s="6">
        <v>14</v>
      </c>
      <c r="Q19" s="6">
        <v>2</v>
      </c>
      <c r="R19" s="6"/>
      <c r="S19" s="6"/>
      <c r="T19" s="6"/>
      <c r="U19" s="13"/>
      <c r="V19" s="6">
        <f t="shared" si="0"/>
        <v>62</v>
      </c>
      <c r="W19" s="6">
        <v>10</v>
      </c>
      <c r="Y19" s="6" t="s">
        <v>334</v>
      </c>
      <c r="Z19" s="6">
        <v>29</v>
      </c>
      <c r="AA19" s="6" t="s">
        <v>333</v>
      </c>
      <c r="AB19" s="6">
        <v>31</v>
      </c>
    </row>
    <row r="20" spans="1:28" x14ac:dyDescent="0.25">
      <c r="A20" s="37" t="s">
        <v>12</v>
      </c>
      <c r="B20" s="6">
        <v>12</v>
      </c>
      <c r="C20" s="6">
        <v>19</v>
      </c>
      <c r="D20" s="6"/>
      <c r="E20" s="6"/>
      <c r="F20" s="6"/>
      <c r="G20" s="6"/>
      <c r="H20" s="6">
        <v>2</v>
      </c>
      <c r="I20" s="6">
        <v>19</v>
      </c>
      <c r="J20" s="6"/>
      <c r="K20" s="6"/>
      <c r="L20" s="6"/>
      <c r="M20" s="6"/>
      <c r="N20" s="6">
        <v>8</v>
      </c>
      <c r="O20" s="6">
        <v>13</v>
      </c>
      <c r="P20" s="6">
        <v>7</v>
      </c>
      <c r="Q20" s="6">
        <v>9</v>
      </c>
      <c r="R20" s="6"/>
      <c r="S20" s="6"/>
      <c r="T20" s="6"/>
      <c r="U20" s="13"/>
      <c r="V20" s="6">
        <f t="shared" si="0"/>
        <v>60</v>
      </c>
      <c r="W20" s="6">
        <v>11</v>
      </c>
      <c r="Y20" s="6" t="s">
        <v>332</v>
      </c>
      <c r="Z20" s="6">
        <v>32</v>
      </c>
      <c r="AA20" s="6" t="s">
        <v>7</v>
      </c>
      <c r="AB20" s="6">
        <v>30</v>
      </c>
    </row>
    <row r="21" spans="1:28" x14ac:dyDescent="0.25">
      <c r="A21" s="37" t="s">
        <v>13</v>
      </c>
      <c r="B21" s="6">
        <v>7</v>
      </c>
      <c r="C21" s="6">
        <v>24</v>
      </c>
      <c r="D21" s="6"/>
      <c r="E21" s="6"/>
      <c r="F21" s="6">
        <v>4</v>
      </c>
      <c r="G21" s="6">
        <v>22</v>
      </c>
      <c r="H21" s="6"/>
      <c r="I21" s="6"/>
      <c r="J21" s="6"/>
      <c r="K21" s="6"/>
      <c r="L21" s="6"/>
      <c r="M21" s="6"/>
      <c r="N21" s="6">
        <v>11</v>
      </c>
      <c r="O21" s="6">
        <v>10</v>
      </c>
      <c r="P21" s="6">
        <v>13</v>
      </c>
      <c r="Q21" s="6">
        <v>3</v>
      </c>
      <c r="R21" s="6"/>
      <c r="S21" s="6"/>
      <c r="T21" s="6"/>
      <c r="U21" s="13"/>
      <c r="V21" s="6">
        <f t="shared" si="0"/>
        <v>59</v>
      </c>
      <c r="W21" s="6">
        <v>12</v>
      </c>
      <c r="Y21" s="6" t="s">
        <v>337</v>
      </c>
      <c r="Z21" s="6">
        <v>34</v>
      </c>
      <c r="AA21" s="6" t="s">
        <v>338</v>
      </c>
      <c r="AB21" s="6">
        <v>33</v>
      </c>
    </row>
    <row r="22" spans="1:28" x14ac:dyDescent="0.25">
      <c r="A22" s="24" t="s">
        <v>238</v>
      </c>
      <c r="B22" s="6"/>
      <c r="C22" s="6"/>
      <c r="D22" s="6">
        <v>5</v>
      </c>
      <c r="E22" s="6">
        <v>21</v>
      </c>
      <c r="F22" s="6"/>
      <c r="G22" s="6"/>
      <c r="H22" s="6">
        <v>3</v>
      </c>
      <c r="I22" s="6">
        <v>18</v>
      </c>
      <c r="J22" s="6"/>
      <c r="K22" s="6"/>
      <c r="L22" s="6"/>
      <c r="M22" s="6"/>
      <c r="N22" s="14"/>
      <c r="O22" s="14"/>
      <c r="P22" s="6">
        <v>8</v>
      </c>
      <c r="Q22" s="6">
        <v>8</v>
      </c>
      <c r="R22" s="6">
        <v>4</v>
      </c>
      <c r="S22" s="6">
        <v>7</v>
      </c>
      <c r="T22" s="6"/>
      <c r="U22" s="13"/>
      <c r="V22" s="6">
        <f t="shared" ref="V22:V45" si="1">SUM(C22+E22+G22+I22+K22+M22+O22+Q22+S22+U22)</f>
        <v>54</v>
      </c>
      <c r="W22" s="6">
        <v>13</v>
      </c>
      <c r="Y22" s="6"/>
      <c r="Z22" s="6">
        <f>SUM(Z18:Z21)</f>
        <v>122</v>
      </c>
      <c r="AA22" s="6"/>
      <c r="AB22" s="6">
        <f>SUM(AB18:AB21)</f>
        <v>122</v>
      </c>
    </row>
    <row r="23" spans="1:28" x14ac:dyDescent="0.25">
      <c r="A23" s="37" t="s">
        <v>15</v>
      </c>
      <c r="B23" s="6"/>
      <c r="C23" s="6"/>
      <c r="D23" s="6">
        <v>10</v>
      </c>
      <c r="E23" s="6">
        <v>16</v>
      </c>
      <c r="F23" s="6"/>
      <c r="G23" s="6"/>
      <c r="H23" s="6">
        <v>8</v>
      </c>
      <c r="I23" s="6">
        <v>13</v>
      </c>
      <c r="J23" s="6"/>
      <c r="K23" s="6"/>
      <c r="L23" s="6"/>
      <c r="M23" s="6"/>
      <c r="N23" s="6">
        <v>6</v>
      </c>
      <c r="O23" s="6">
        <v>15</v>
      </c>
      <c r="P23" s="6">
        <v>8</v>
      </c>
      <c r="Q23" s="6">
        <v>8</v>
      </c>
      <c r="R23" s="6"/>
      <c r="S23" s="6"/>
      <c r="T23" s="6"/>
      <c r="U23" s="13"/>
      <c r="V23" s="6">
        <f t="shared" si="1"/>
        <v>52</v>
      </c>
      <c r="W23" s="6">
        <v>14</v>
      </c>
    </row>
    <row r="24" spans="1:28" x14ac:dyDescent="0.25">
      <c r="A24" s="37" t="s">
        <v>3</v>
      </c>
      <c r="B24" s="6">
        <v>14</v>
      </c>
      <c r="C24" s="6">
        <v>17</v>
      </c>
      <c r="D24" s="6"/>
      <c r="E24" s="6"/>
      <c r="F24" s="6"/>
      <c r="G24" s="6"/>
      <c r="H24" s="6">
        <v>4</v>
      </c>
      <c r="I24" s="6">
        <v>17</v>
      </c>
      <c r="J24" s="6"/>
      <c r="K24" s="6"/>
      <c r="L24" s="6"/>
      <c r="M24" s="6"/>
      <c r="N24" s="6">
        <v>7</v>
      </c>
      <c r="O24" s="6">
        <v>14</v>
      </c>
      <c r="P24" s="6">
        <v>13</v>
      </c>
      <c r="Q24" s="6">
        <v>3</v>
      </c>
      <c r="R24" s="6"/>
      <c r="S24" s="6"/>
      <c r="T24" s="6"/>
      <c r="U24" s="13"/>
      <c r="V24" s="6">
        <f t="shared" si="1"/>
        <v>51</v>
      </c>
      <c r="W24" s="6">
        <v>15</v>
      </c>
    </row>
    <row r="25" spans="1:28" x14ac:dyDescent="0.25">
      <c r="A25" s="24" t="s">
        <v>54</v>
      </c>
      <c r="B25" s="6"/>
      <c r="C25" s="6"/>
      <c r="D25" s="6">
        <v>12</v>
      </c>
      <c r="E25" s="6">
        <v>14</v>
      </c>
      <c r="F25" s="6"/>
      <c r="G25" s="6"/>
      <c r="H25" s="6">
        <v>7</v>
      </c>
      <c r="I25" s="6">
        <v>14</v>
      </c>
      <c r="J25" s="6"/>
      <c r="K25" s="6"/>
      <c r="L25" s="6"/>
      <c r="M25" s="6"/>
      <c r="N25" s="6">
        <v>12</v>
      </c>
      <c r="O25" s="6">
        <v>9</v>
      </c>
      <c r="P25" s="6">
        <v>5</v>
      </c>
      <c r="Q25" s="6">
        <v>11</v>
      </c>
      <c r="R25" s="6"/>
      <c r="S25" s="6"/>
      <c r="T25" s="6"/>
      <c r="U25" s="13"/>
      <c r="V25" s="6">
        <f t="shared" si="1"/>
        <v>48</v>
      </c>
      <c r="W25" s="6">
        <v>16</v>
      </c>
    </row>
    <row r="26" spans="1:28" x14ac:dyDescent="0.25">
      <c r="A26" s="24" t="s">
        <v>140</v>
      </c>
      <c r="B26" s="6"/>
      <c r="C26" s="6"/>
      <c r="D26" s="27">
        <v>1</v>
      </c>
      <c r="E26" s="6">
        <v>25</v>
      </c>
      <c r="F26" s="6"/>
      <c r="G26" s="6"/>
      <c r="H26" s="6">
        <v>11</v>
      </c>
      <c r="I26" s="6">
        <v>10</v>
      </c>
      <c r="J26" s="6"/>
      <c r="K26" s="6"/>
      <c r="L26" s="6"/>
      <c r="M26" s="6"/>
      <c r="N26" s="6">
        <v>13</v>
      </c>
      <c r="O26" s="6">
        <v>8</v>
      </c>
      <c r="P26" s="6"/>
      <c r="Q26" s="6"/>
      <c r="R26" s="6"/>
      <c r="S26" s="6"/>
      <c r="T26" s="6">
        <v>2</v>
      </c>
      <c r="U26" s="13">
        <v>4</v>
      </c>
      <c r="V26" s="6">
        <f t="shared" si="1"/>
        <v>47</v>
      </c>
      <c r="W26" s="6">
        <v>17</v>
      </c>
    </row>
    <row r="27" spans="1:28" x14ac:dyDescent="0.25">
      <c r="A27" s="37" t="s">
        <v>34</v>
      </c>
      <c r="B27" s="6">
        <v>13</v>
      </c>
      <c r="C27" s="6">
        <v>18</v>
      </c>
      <c r="D27" s="6"/>
      <c r="E27" s="6"/>
      <c r="F27" s="6"/>
      <c r="G27" s="6"/>
      <c r="H27" s="6">
        <v>14</v>
      </c>
      <c r="I27" s="6">
        <v>7</v>
      </c>
      <c r="J27" s="6"/>
      <c r="K27" s="6"/>
      <c r="L27" s="6"/>
      <c r="M27" s="6"/>
      <c r="N27" s="6">
        <v>14</v>
      </c>
      <c r="O27" s="6">
        <v>7</v>
      </c>
      <c r="P27" s="6">
        <v>4</v>
      </c>
      <c r="Q27" s="6">
        <v>12</v>
      </c>
      <c r="R27" s="6"/>
      <c r="S27" s="6"/>
      <c r="T27" s="6"/>
      <c r="U27" s="13"/>
      <c r="V27" s="6">
        <f t="shared" si="1"/>
        <v>44</v>
      </c>
      <c r="W27" s="6">
        <v>18</v>
      </c>
    </row>
    <row r="28" spans="1:28" x14ac:dyDescent="0.25">
      <c r="A28" s="37" t="s">
        <v>60</v>
      </c>
      <c r="B28" s="6"/>
      <c r="C28" s="6"/>
      <c r="D28" s="6">
        <v>9</v>
      </c>
      <c r="E28" s="6">
        <v>17</v>
      </c>
      <c r="F28" s="6"/>
      <c r="G28" s="6"/>
      <c r="H28" s="6">
        <v>10</v>
      </c>
      <c r="I28" s="6">
        <v>11</v>
      </c>
      <c r="J28" s="6"/>
      <c r="K28" s="6"/>
      <c r="L28" s="6"/>
      <c r="M28" s="6"/>
      <c r="N28" s="6">
        <v>10</v>
      </c>
      <c r="O28" s="6">
        <v>11</v>
      </c>
      <c r="P28" s="6">
        <v>11</v>
      </c>
      <c r="Q28" s="6">
        <v>5</v>
      </c>
      <c r="R28" s="6"/>
      <c r="S28" s="6"/>
      <c r="T28" s="6"/>
      <c r="U28" s="13"/>
      <c r="V28" s="6">
        <f t="shared" si="1"/>
        <v>44</v>
      </c>
      <c r="W28" s="6">
        <v>19</v>
      </c>
    </row>
    <row r="29" spans="1:28" x14ac:dyDescent="0.25">
      <c r="A29" s="24" t="s">
        <v>59</v>
      </c>
      <c r="B29" s="6"/>
      <c r="C29" s="6"/>
      <c r="D29" s="6">
        <v>15</v>
      </c>
      <c r="E29" s="6">
        <v>11</v>
      </c>
      <c r="F29" s="6"/>
      <c r="G29" s="6"/>
      <c r="H29" s="6">
        <v>6</v>
      </c>
      <c r="I29" s="6">
        <v>15</v>
      </c>
      <c r="J29" s="6"/>
      <c r="K29" s="6"/>
      <c r="L29" s="6"/>
      <c r="M29" s="6"/>
      <c r="N29" s="6">
        <v>11</v>
      </c>
      <c r="O29" s="6">
        <v>10</v>
      </c>
      <c r="P29" s="6">
        <v>12</v>
      </c>
      <c r="Q29" s="6">
        <v>4</v>
      </c>
      <c r="R29" s="6"/>
      <c r="S29" s="6"/>
      <c r="T29" s="6"/>
      <c r="U29" s="13"/>
      <c r="V29" s="6">
        <f t="shared" si="1"/>
        <v>40</v>
      </c>
      <c r="W29" s="6">
        <v>20</v>
      </c>
    </row>
    <row r="30" spans="1:28" x14ac:dyDescent="0.25">
      <c r="A30" s="37" t="s">
        <v>5</v>
      </c>
      <c r="B30" s="6"/>
      <c r="C30" s="6"/>
      <c r="D30" s="6">
        <v>3</v>
      </c>
      <c r="E30" s="6">
        <v>23</v>
      </c>
      <c r="F30" s="6"/>
      <c r="G30" s="6"/>
      <c r="H30" s="6">
        <v>9</v>
      </c>
      <c r="I30" s="6">
        <v>12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>
        <v>1</v>
      </c>
      <c r="U30" s="13">
        <v>5</v>
      </c>
      <c r="V30" s="6">
        <f t="shared" si="1"/>
        <v>40</v>
      </c>
      <c r="W30" s="6">
        <v>21</v>
      </c>
    </row>
    <row r="31" spans="1:28" x14ac:dyDescent="0.25">
      <c r="A31" s="24" t="s">
        <v>80</v>
      </c>
      <c r="B31" s="6"/>
      <c r="C31" s="6"/>
      <c r="D31" s="6">
        <v>6</v>
      </c>
      <c r="E31" s="6">
        <v>20</v>
      </c>
      <c r="F31" s="6"/>
      <c r="G31" s="6"/>
      <c r="H31" s="6">
        <v>12</v>
      </c>
      <c r="I31" s="6">
        <v>9</v>
      </c>
      <c r="J31" s="6"/>
      <c r="K31" s="6"/>
      <c r="L31" s="6"/>
      <c r="M31" s="6"/>
      <c r="N31" s="14"/>
      <c r="O31" s="14"/>
      <c r="P31" s="14"/>
      <c r="Q31" s="14"/>
      <c r="R31" s="6">
        <v>7</v>
      </c>
      <c r="S31" s="6">
        <v>4</v>
      </c>
      <c r="T31" s="6">
        <v>3</v>
      </c>
      <c r="U31" s="6">
        <v>3</v>
      </c>
      <c r="V31" s="6">
        <f t="shared" si="1"/>
        <v>36</v>
      </c>
      <c r="W31" s="6">
        <v>22</v>
      </c>
    </row>
    <row r="32" spans="1:28" x14ac:dyDescent="0.25">
      <c r="A32" s="24" t="s">
        <v>27</v>
      </c>
      <c r="B32" s="6"/>
      <c r="C32" s="6"/>
      <c r="D32" s="27">
        <v>2</v>
      </c>
      <c r="E32" s="6">
        <v>24</v>
      </c>
      <c r="F32" s="6"/>
      <c r="G32" s="6"/>
      <c r="H32" s="6"/>
      <c r="I32" s="6"/>
      <c r="J32" s="6"/>
      <c r="K32" s="6"/>
      <c r="L32" s="6"/>
      <c r="M32" s="6"/>
      <c r="N32" s="6">
        <v>9</v>
      </c>
      <c r="O32" s="6">
        <v>12</v>
      </c>
      <c r="P32" s="14"/>
      <c r="Q32" s="14"/>
      <c r="R32" s="6"/>
      <c r="S32" s="6"/>
      <c r="T32" s="6"/>
      <c r="U32" s="13"/>
      <c r="V32" s="6">
        <f t="shared" si="1"/>
        <v>36</v>
      </c>
      <c r="W32" s="6">
        <v>23</v>
      </c>
    </row>
    <row r="33" spans="1:44" x14ac:dyDescent="0.25">
      <c r="A33" s="24" t="s">
        <v>6</v>
      </c>
      <c r="B33" s="6"/>
      <c r="C33" s="6"/>
      <c r="D33" s="6"/>
      <c r="E33" s="6"/>
      <c r="F33" s="6"/>
      <c r="G33" s="6"/>
      <c r="H33" s="6"/>
      <c r="I33" s="6"/>
      <c r="J33" s="6">
        <v>1</v>
      </c>
      <c r="K33" s="6">
        <v>15</v>
      </c>
      <c r="L33" s="6">
        <v>1</v>
      </c>
      <c r="M33" s="6">
        <v>10</v>
      </c>
      <c r="N33" s="6"/>
      <c r="O33" s="6"/>
      <c r="P33" s="6"/>
      <c r="Q33" s="6"/>
      <c r="R33" s="6">
        <v>5</v>
      </c>
      <c r="S33" s="6">
        <v>6</v>
      </c>
      <c r="T33" s="6">
        <v>2</v>
      </c>
      <c r="U33" s="13">
        <v>4</v>
      </c>
      <c r="V33" s="6">
        <f t="shared" si="1"/>
        <v>35</v>
      </c>
      <c r="W33" s="6">
        <v>24</v>
      </c>
    </row>
    <row r="34" spans="1:44" x14ac:dyDescent="0.25">
      <c r="A34" s="24" t="s">
        <v>42</v>
      </c>
      <c r="B34" s="6"/>
      <c r="C34" s="6"/>
      <c r="D34" s="6"/>
      <c r="E34" s="6"/>
      <c r="F34" s="6"/>
      <c r="G34" s="6"/>
      <c r="H34" s="6"/>
      <c r="I34" s="6"/>
      <c r="J34" s="6">
        <v>2</v>
      </c>
      <c r="K34" s="6">
        <v>14</v>
      </c>
      <c r="L34" s="6">
        <v>5</v>
      </c>
      <c r="M34" s="6">
        <v>6</v>
      </c>
      <c r="N34" s="14"/>
      <c r="O34" s="14"/>
      <c r="P34" s="6"/>
      <c r="Q34" s="6"/>
      <c r="R34" s="6">
        <v>1</v>
      </c>
      <c r="S34" s="6">
        <v>10</v>
      </c>
      <c r="T34" s="6">
        <v>3</v>
      </c>
      <c r="U34" s="13">
        <v>3</v>
      </c>
      <c r="V34" s="6">
        <f t="shared" si="1"/>
        <v>33</v>
      </c>
      <c r="W34" s="6">
        <v>25</v>
      </c>
    </row>
    <row r="35" spans="1:44" x14ac:dyDescent="0.25">
      <c r="A35" s="24" t="s">
        <v>11</v>
      </c>
      <c r="B35" s="6"/>
      <c r="C35" s="6"/>
      <c r="D35" s="6">
        <v>11</v>
      </c>
      <c r="E35" s="6">
        <v>15</v>
      </c>
      <c r="F35" s="6"/>
      <c r="G35" s="6"/>
      <c r="H35" s="6">
        <v>16</v>
      </c>
      <c r="I35" s="6">
        <v>5</v>
      </c>
      <c r="J35" s="6"/>
      <c r="K35" s="6"/>
      <c r="L35" s="6"/>
      <c r="M35" s="6"/>
      <c r="N35" s="6"/>
      <c r="O35" s="6"/>
      <c r="P35" s="6">
        <v>10</v>
      </c>
      <c r="Q35" s="6">
        <v>6</v>
      </c>
      <c r="R35" s="6">
        <v>6</v>
      </c>
      <c r="S35" s="6">
        <v>5</v>
      </c>
      <c r="T35" s="6"/>
      <c r="U35" s="6"/>
      <c r="V35" s="6">
        <f t="shared" si="1"/>
        <v>31</v>
      </c>
      <c r="W35" s="6">
        <v>26</v>
      </c>
    </row>
    <row r="36" spans="1:44" x14ac:dyDescent="0.25">
      <c r="A36" s="24" t="s">
        <v>86</v>
      </c>
      <c r="B36" s="6"/>
      <c r="C36" s="6"/>
      <c r="D36" s="6"/>
      <c r="E36" s="6"/>
      <c r="F36" s="6">
        <v>6</v>
      </c>
      <c r="G36" s="6">
        <v>20</v>
      </c>
      <c r="H36" s="6"/>
      <c r="I36" s="6"/>
      <c r="J36" s="6"/>
      <c r="K36" s="6"/>
      <c r="L36" s="6">
        <v>5</v>
      </c>
      <c r="M36" s="6">
        <v>6</v>
      </c>
      <c r="N36" s="6"/>
      <c r="O36" s="14"/>
      <c r="P36" s="14"/>
      <c r="Q36" s="14"/>
      <c r="R36" s="6"/>
      <c r="S36" s="6"/>
      <c r="T36" s="6">
        <v>1</v>
      </c>
      <c r="U36" s="13">
        <v>5</v>
      </c>
      <c r="V36" s="6">
        <f t="shared" si="1"/>
        <v>31</v>
      </c>
      <c r="W36" s="6">
        <v>27</v>
      </c>
    </row>
    <row r="37" spans="1:44" x14ac:dyDescent="0.25">
      <c r="A37" s="24" t="s">
        <v>14</v>
      </c>
      <c r="B37" s="6"/>
      <c r="C37" s="6"/>
      <c r="D37" s="6"/>
      <c r="E37" s="6"/>
      <c r="F37" s="6"/>
      <c r="G37" s="6"/>
      <c r="H37" s="6"/>
      <c r="I37" s="6"/>
      <c r="J37" s="6">
        <v>6</v>
      </c>
      <c r="K37" s="6">
        <v>10</v>
      </c>
      <c r="L37" s="6">
        <v>4</v>
      </c>
      <c r="M37" s="6">
        <v>7</v>
      </c>
      <c r="N37" s="6">
        <v>12</v>
      </c>
      <c r="O37" s="6">
        <v>9</v>
      </c>
      <c r="P37" s="6"/>
      <c r="Q37" s="6"/>
      <c r="R37" s="6"/>
      <c r="S37" s="6"/>
      <c r="T37" s="6"/>
      <c r="U37" s="13"/>
      <c r="V37" s="6">
        <f t="shared" si="1"/>
        <v>26</v>
      </c>
      <c r="W37" s="6">
        <v>28</v>
      </c>
    </row>
    <row r="38" spans="1:44" x14ac:dyDescent="0.25">
      <c r="A38" s="24" t="s">
        <v>142</v>
      </c>
      <c r="B38" s="6"/>
      <c r="C38" s="6"/>
      <c r="D38" s="6">
        <v>13</v>
      </c>
      <c r="E38" s="6">
        <v>13</v>
      </c>
      <c r="F38" s="6"/>
      <c r="G38" s="6"/>
      <c r="H38" s="6"/>
      <c r="I38" s="6"/>
      <c r="J38" s="6"/>
      <c r="K38" s="6"/>
      <c r="L38" s="6">
        <v>8</v>
      </c>
      <c r="M38" s="6">
        <v>3</v>
      </c>
      <c r="N38" s="14"/>
      <c r="O38" s="14"/>
      <c r="P38" s="14"/>
      <c r="Q38" s="14"/>
      <c r="R38" s="6">
        <v>2</v>
      </c>
      <c r="S38" s="6">
        <v>9</v>
      </c>
      <c r="T38" s="6">
        <v>9</v>
      </c>
      <c r="U38" s="13"/>
      <c r="V38" s="6">
        <f t="shared" si="1"/>
        <v>25</v>
      </c>
      <c r="W38" s="6">
        <v>29</v>
      </c>
    </row>
    <row r="39" spans="1:44" x14ac:dyDescent="0.25">
      <c r="A39" s="24" t="s">
        <v>87</v>
      </c>
      <c r="B39" s="6"/>
      <c r="C39" s="6"/>
      <c r="D39" s="6"/>
      <c r="E39" s="6"/>
      <c r="F39" s="6"/>
      <c r="G39" s="6"/>
      <c r="H39" s="6">
        <v>15</v>
      </c>
      <c r="I39" s="6">
        <v>6</v>
      </c>
      <c r="J39" s="6">
        <v>1</v>
      </c>
      <c r="K39" s="6">
        <v>15</v>
      </c>
      <c r="L39" s="6"/>
      <c r="M39" s="6"/>
      <c r="N39" s="6"/>
      <c r="O39" s="6"/>
      <c r="P39" s="6"/>
      <c r="Q39" s="6"/>
      <c r="R39" s="6"/>
      <c r="S39" s="6"/>
      <c r="T39" s="6">
        <v>2</v>
      </c>
      <c r="U39" s="13">
        <v>4</v>
      </c>
      <c r="V39" s="6">
        <f t="shared" si="1"/>
        <v>25</v>
      </c>
      <c r="W39" s="6">
        <v>30</v>
      </c>
    </row>
    <row r="40" spans="1:44" s="14" customFormat="1" x14ac:dyDescent="0.25">
      <c r="A40" s="24" t="s">
        <v>7</v>
      </c>
      <c r="B40" s="6"/>
      <c r="C40" s="6"/>
      <c r="D40" s="6"/>
      <c r="E40" s="6"/>
      <c r="F40" s="6"/>
      <c r="G40" s="6"/>
      <c r="H40" s="6"/>
      <c r="I40" s="6"/>
      <c r="J40" s="6">
        <v>2</v>
      </c>
      <c r="K40" s="6">
        <v>14</v>
      </c>
      <c r="L40" s="6"/>
      <c r="M40" s="6"/>
      <c r="N40" s="6">
        <v>10</v>
      </c>
      <c r="O40" s="6">
        <v>11</v>
      </c>
      <c r="P40" s="6"/>
      <c r="Q40" s="6"/>
      <c r="R40" s="6"/>
      <c r="S40" s="6"/>
      <c r="T40" s="6"/>
      <c r="U40" s="13"/>
      <c r="V40" s="6">
        <f t="shared" si="1"/>
        <v>25</v>
      </c>
      <c r="W40" s="6">
        <v>31</v>
      </c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1:44" x14ac:dyDescent="0.25">
      <c r="A41" s="24" t="s">
        <v>26</v>
      </c>
      <c r="B41" s="6"/>
      <c r="C41" s="6"/>
      <c r="D41" s="6"/>
      <c r="E41" s="6"/>
      <c r="F41" s="6"/>
      <c r="G41" s="6"/>
      <c r="H41" s="6"/>
      <c r="I41" s="6"/>
      <c r="J41" s="6">
        <v>6</v>
      </c>
      <c r="K41" s="6">
        <v>10</v>
      </c>
      <c r="L41" s="6"/>
      <c r="M41" s="6"/>
      <c r="N41" s="14"/>
      <c r="O41" s="14"/>
      <c r="P41" s="14"/>
      <c r="Q41" s="14"/>
      <c r="R41" s="6">
        <v>4</v>
      </c>
      <c r="S41" s="6">
        <v>7</v>
      </c>
      <c r="T41" s="6"/>
      <c r="U41" s="13"/>
      <c r="V41" s="6">
        <f t="shared" si="1"/>
        <v>17</v>
      </c>
      <c r="W41" s="6">
        <v>32</v>
      </c>
    </row>
    <row r="42" spans="1:44" x14ac:dyDescent="0.25">
      <c r="A42" s="24" t="s">
        <v>251</v>
      </c>
      <c r="B42" s="6"/>
      <c r="C42" s="6"/>
      <c r="D42" s="6"/>
      <c r="E42" s="6"/>
      <c r="F42" s="6"/>
      <c r="G42" s="6"/>
      <c r="H42" s="6"/>
      <c r="I42" s="6"/>
      <c r="J42" s="6">
        <v>2</v>
      </c>
      <c r="K42" s="6">
        <v>14</v>
      </c>
      <c r="L42" s="6"/>
      <c r="M42" s="6"/>
      <c r="N42" s="14"/>
      <c r="O42" s="14"/>
      <c r="P42" s="14"/>
      <c r="Q42" s="14"/>
      <c r="R42" s="6"/>
      <c r="S42" s="6"/>
      <c r="T42" s="6"/>
      <c r="U42" s="13"/>
      <c r="V42" s="6">
        <f t="shared" si="1"/>
        <v>14</v>
      </c>
      <c r="W42" s="6">
        <v>33</v>
      </c>
    </row>
    <row r="43" spans="1:44" x14ac:dyDescent="0.25">
      <c r="A43" s="24" t="s">
        <v>77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>
        <v>4</v>
      </c>
      <c r="M43" s="6">
        <v>7</v>
      </c>
      <c r="N43" s="14"/>
      <c r="O43" s="14"/>
      <c r="P43" s="14"/>
      <c r="Q43" s="14"/>
      <c r="R43" s="6">
        <v>5</v>
      </c>
      <c r="S43" s="6">
        <v>6</v>
      </c>
      <c r="T43" s="6"/>
      <c r="U43" s="13"/>
      <c r="V43" s="6">
        <f t="shared" si="1"/>
        <v>13</v>
      </c>
      <c r="W43" s="6">
        <v>34</v>
      </c>
    </row>
    <row r="44" spans="1:44" x14ac:dyDescent="0.25">
      <c r="A44" s="24" t="s">
        <v>36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>
        <v>1</v>
      </c>
      <c r="M44" s="6">
        <v>10</v>
      </c>
      <c r="N44" s="14"/>
      <c r="O44" s="14"/>
      <c r="P44" s="14"/>
      <c r="Q44" s="14"/>
      <c r="R44" s="6"/>
      <c r="S44" s="6"/>
      <c r="T44" s="6"/>
      <c r="U44" s="13"/>
      <c r="V44" s="6">
        <f t="shared" si="1"/>
        <v>10</v>
      </c>
      <c r="W44" s="6">
        <v>35</v>
      </c>
    </row>
    <row r="45" spans="1:44" x14ac:dyDescent="0.25">
      <c r="A45" s="24" t="s">
        <v>16</v>
      </c>
      <c r="B45" s="6"/>
      <c r="C45" s="6"/>
      <c r="D45" s="6"/>
      <c r="E45" s="6"/>
      <c r="F45" s="6"/>
      <c r="G45" s="6"/>
      <c r="H45" s="6"/>
      <c r="I45" s="6"/>
      <c r="J45" s="6">
        <v>0</v>
      </c>
      <c r="K45" s="6"/>
      <c r="L45" s="6">
        <v>0</v>
      </c>
      <c r="M45" s="6"/>
      <c r="N45" s="6"/>
      <c r="O45" s="6"/>
      <c r="P45" s="6"/>
      <c r="Q45" s="6"/>
      <c r="R45" s="6">
        <v>0</v>
      </c>
      <c r="S45" s="6"/>
      <c r="T45" s="6">
        <v>0</v>
      </c>
      <c r="U45" s="13"/>
      <c r="V45" s="6">
        <f t="shared" si="1"/>
        <v>0</v>
      </c>
      <c r="W45" s="6">
        <v>36</v>
      </c>
    </row>
    <row r="46" spans="1:44" x14ac:dyDescent="0.25">
      <c r="A46" s="24" t="s">
        <v>318</v>
      </c>
      <c r="B46" s="6"/>
      <c r="C46" s="6"/>
      <c r="D46" s="6"/>
      <c r="E46" s="6"/>
      <c r="F46" s="6"/>
      <c r="G46" s="6"/>
      <c r="H46" s="6"/>
      <c r="I46" s="6"/>
      <c r="J46" s="6">
        <v>0</v>
      </c>
      <c r="K46" s="6"/>
      <c r="L46" s="6">
        <v>0</v>
      </c>
      <c r="M46" s="6"/>
      <c r="N46" s="6"/>
      <c r="O46" s="6"/>
      <c r="P46" s="6"/>
      <c r="Q46" s="6"/>
      <c r="R46" s="6">
        <v>0</v>
      </c>
      <c r="S46" s="6"/>
      <c r="T46" s="6">
        <v>0</v>
      </c>
      <c r="U46" s="13"/>
      <c r="V46" s="6">
        <v>0</v>
      </c>
      <c r="W46" s="6">
        <v>37</v>
      </c>
    </row>
    <row r="47" spans="1:44" x14ac:dyDescent="0.25">
      <c r="A47" s="41" t="s">
        <v>53</v>
      </c>
      <c r="B47" s="6"/>
      <c r="C47" s="6"/>
      <c r="D47" s="6">
        <v>7</v>
      </c>
      <c r="E47" s="6">
        <v>19</v>
      </c>
      <c r="F47" s="6"/>
      <c r="G47" s="6"/>
      <c r="H47" s="6"/>
      <c r="I47" s="6"/>
      <c r="J47" s="6"/>
      <c r="K47" s="6"/>
      <c r="L47" s="6">
        <v>3</v>
      </c>
      <c r="M47" s="6">
        <v>8</v>
      </c>
      <c r="N47" s="6"/>
      <c r="O47" s="6"/>
      <c r="P47" s="6"/>
      <c r="Q47" s="6"/>
      <c r="R47" s="6">
        <v>1</v>
      </c>
      <c r="S47" s="6">
        <v>10</v>
      </c>
      <c r="T47" s="6">
        <v>1</v>
      </c>
      <c r="U47" s="13">
        <v>5</v>
      </c>
      <c r="V47" s="6">
        <f>SUM(C47+E47+G47+I47+K47+M47+O47+Q47+S47+U47)</f>
        <v>42</v>
      </c>
      <c r="W47" s="6"/>
    </row>
    <row r="48" spans="1:44" x14ac:dyDescent="0.25">
      <c r="A48" s="6" t="s">
        <v>186</v>
      </c>
      <c r="B48" s="6"/>
      <c r="C48" s="6"/>
      <c r="D48" s="6">
        <v>4</v>
      </c>
      <c r="E48" s="6">
        <v>22</v>
      </c>
      <c r="F48" s="6"/>
      <c r="G48" s="6"/>
      <c r="H48" s="6"/>
      <c r="I48" s="6"/>
      <c r="J48" s="6"/>
      <c r="K48" s="6"/>
      <c r="L48" s="6">
        <v>1</v>
      </c>
      <c r="M48" s="6">
        <v>10</v>
      </c>
      <c r="N48" s="14"/>
      <c r="O48" s="14"/>
      <c r="P48" s="14"/>
      <c r="Q48" s="14"/>
      <c r="R48" s="6"/>
      <c r="S48" s="6"/>
      <c r="T48" s="6">
        <v>1</v>
      </c>
      <c r="U48" s="13">
        <v>5</v>
      </c>
      <c r="V48" s="6">
        <f t="shared" si="0"/>
        <v>37</v>
      </c>
      <c r="W48" s="6"/>
    </row>
    <row r="49" spans="1:23" x14ac:dyDescent="0.25">
      <c r="A49" s="6" t="s">
        <v>8</v>
      </c>
      <c r="B49" s="6"/>
      <c r="C49" s="6"/>
      <c r="D49" s="6">
        <v>8</v>
      </c>
      <c r="E49" s="6">
        <v>18</v>
      </c>
      <c r="F49" s="6"/>
      <c r="G49" s="6"/>
      <c r="H49" s="6"/>
      <c r="I49" s="6"/>
      <c r="J49" s="6"/>
      <c r="K49" s="6"/>
      <c r="L49" s="6">
        <v>6</v>
      </c>
      <c r="M49" s="6">
        <v>5</v>
      </c>
      <c r="N49" s="6"/>
      <c r="O49" s="6"/>
      <c r="P49" s="6">
        <v>12</v>
      </c>
      <c r="Q49" s="6">
        <v>4</v>
      </c>
      <c r="R49" s="6">
        <v>4</v>
      </c>
      <c r="S49" s="6">
        <v>7</v>
      </c>
      <c r="T49" s="6"/>
      <c r="U49" s="13"/>
      <c r="V49" s="6">
        <f t="shared" si="0"/>
        <v>34</v>
      </c>
      <c r="W49" s="6"/>
    </row>
    <row r="50" spans="1:23" ht="14.25" customHeight="1" x14ac:dyDescent="0.25">
      <c r="A50" s="6" t="s">
        <v>20</v>
      </c>
      <c r="B50" s="6"/>
      <c r="C50" s="6"/>
      <c r="D50" s="6">
        <v>14</v>
      </c>
      <c r="E50" s="6">
        <v>12</v>
      </c>
      <c r="F50" s="6"/>
      <c r="G50" s="6"/>
      <c r="H50" s="6"/>
      <c r="I50" s="6"/>
      <c r="J50" s="6"/>
      <c r="K50" s="6"/>
      <c r="L50" s="6">
        <v>11</v>
      </c>
      <c r="M50" s="6">
        <v>0</v>
      </c>
      <c r="N50" s="6"/>
      <c r="O50" s="6"/>
      <c r="P50" s="6">
        <v>9</v>
      </c>
      <c r="Q50" s="6">
        <v>7</v>
      </c>
      <c r="R50" s="6">
        <v>2</v>
      </c>
      <c r="S50" s="6">
        <v>9</v>
      </c>
      <c r="T50" s="6"/>
      <c r="U50" s="13"/>
      <c r="V50" s="6">
        <f t="shared" si="0"/>
        <v>28</v>
      </c>
      <c r="W50" s="6"/>
    </row>
    <row r="51" spans="1:23" x14ac:dyDescent="0.25">
      <c r="A51" s="6" t="s">
        <v>239</v>
      </c>
      <c r="B51" s="6"/>
      <c r="C51" s="6"/>
      <c r="D51" s="6"/>
      <c r="E51" s="6"/>
      <c r="F51" s="6"/>
      <c r="G51" s="6"/>
      <c r="H51" s="6"/>
      <c r="I51" s="6"/>
      <c r="J51" s="6">
        <v>2</v>
      </c>
      <c r="K51" s="6">
        <v>14</v>
      </c>
      <c r="L51" s="6">
        <v>8</v>
      </c>
      <c r="M51" s="6">
        <v>3</v>
      </c>
      <c r="N51" s="14"/>
      <c r="O51" s="14"/>
      <c r="P51" s="14"/>
      <c r="Q51" s="14"/>
      <c r="R51" s="6">
        <v>3</v>
      </c>
      <c r="S51" s="6">
        <v>8</v>
      </c>
      <c r="T51" s="6">
        <v>6</v>
      </c>
      <c r="U51" s="13"/>
      <c r="V51" s="6">
        <f t="shared" si="0"/>
        <v>25</v>
      </c>
      <c r="W51" s="6"/>
    </row>
    <row r="52" spans="1:23" x14ac:dyDescent="0.25">
      <c r="A52" s="6" t="s">
        <v>127</v>
      </c>
      <c r="B52" s="6"/>
      <c r="C52" s="6"/>
      <c r="D52" s="6"/>
      <c r="E52" s="6"/>
      <c r="F52" s="6"/>
      <c r="G52" s="6"/>
      <c r="H52" s="6"/>
      <c r="I52" s="6"/>
      <c r="J52" s="6">
        <v>5</v>
      </c>
      <c r="K52" s="6">
        <v>11</v>
      </c>
      <c r="L52" s="6">
        <v>5</v>
      </c>
      <c r="M52" s="6">
        <v>6</v>
      </c>
      <c r="N52" s="6"/>
      <c r="O52" s="6"/>
      <c r="P52" s="6"/>
      <c r="Q52" s="6"/>
      <c r="R52" s="6">
        <v>5</v>
      </c>
      <c r="S52" s="6">
        <v>4</v>
      </c>
      <c r="T52" s="6">
        <v>2</v>
      </c>
      <c r="U52" s="6">
        <v>4</v>
      </c>
      <c r="V52" s="6">
        <f t="shared" ref="V52:V78" si="2">SUM(C52+E52+G52+I52+K52+M52+O52+Q52+S52+U52)</f>
        <v>25</v>
      </c>
      <c r="W52" s="6"/>
    </row>
    <row r="53" spans="1:23" x14ac:dyDescent="0.25">
      <c r="A53" s="6" t="s">
        <v>248</v>
      </c>
      <c r="B53" s="6"/>
      <c r="C53" s="6"/>
      <c r="D53" s="6"/>
      <c r="E53" s="6"/>
      <c r="F53" s="6"/>
      <c r="G53" s="6"/>
      <c r="H53" s="6"/>
      <c r="I53" s="6"/>
      <c r="J53" s="6">
        <v>3</v>
      </c>
      <c r="K53" s="6">
        <v>13</v>
      </c>
      <c r="L53" s="6">
        <v>2</v>
      </c>
      <c r="M53" s="6">
        <v>9</v>
      </c>
      <c r="N53" s="14"/>
      <c r="O53" s="14"/>
      <c r="P53" s="14"/>
      <c r="Q53" s="14"/>
      <c r="R53" s="14"/>
      <c r="S53" s="14"/>
      <c r="T53" s="6"/>
      <c r="U53" s="13"/>
      <c r="V53" s="6">
        <f t="shared" si="2"/>
        <v>22</v>
      </c>
      <c r="W53" s="6"/>
    </row>
    <row r="54" spans="1:23" x14ac:dyDescent="0.25">
      <c r="A54" s="6" t="s">
        <v>100</v>
      </c>
      <c r="B54" s="6"/>
      <c r="C54" s="6"/>
      <c r="D54" s="6"/>
      <c r="E54" s="6"/>
      <c r="F54" s="6"/>
      <c r="G54" s="6"/>
      <c r="H54" s="6"/>
      <c r="I54" s="6"/>
      <c r="J54" s="6">
        <v>4</v>
      </c>
      <c r="K54" s="6">
        <v>12</v>
      </c>
      <c r="L54" s="6"/>
      <c r="M54" s="6"/>
      <c r="N54" s="14"/>
      <c r="O54" s="14"/>
      <c r="P54" s="14"/>
      <c r="Q54" s="14"/>
      <c r="R54" s="6">
        <v>2</v>
      </c>
      <c r="S54" s="6">
        <v>9</v>
      </c>
      <c r="T54" s="6"/>
      <c r="U54" s="13"/>
      <c r="V54" s="6">
        <f t="shared" si="2"/>
        <v>21</v>
      </c>
      <c r="W54" s="6"/>
    </row>
    <row r="55" spans="1:23" x14ac:dyDescent="0.25">
      <c r="A55" s="6" t="s">
        <v>148</v>
      </c>
      <c r="B55" s="6"/>
      <c r="C55" s="6"/>
      <c r="D55" s="6"/>
      <c r="E55" s="6"/>
      <c r="F55" s="6"/>
      <c r="G55" s="6"/>
      <c r="H55" s="6"/>
      <c r="I55" s="6"/>
      <c r="J55" s="6">
        <v>4</v>
      </c>
      <c r="K55" s="6">
        <v>12</v>
      </c>
      <c r="L55" s="6"/>
      <c r="M55" s="6"/>
      <c r="N55" s="14"/>
      <c r="O55" s="14"/>
      <c r="P55" s="14"/>
      <c r="Q55" s="14"/>
      <c r="R55" s="6">
        <v>2</v>
      </c>
      <c r="S55" s="6">
        <v>9</v>
      </c>
      <c r="T55" s="6"/>
      <c r="U55" s="13"/>
      <c r="V55" s="6">
        <f t="shared" si="2"/>
        <v>21</v>
      </c>
      <c r="W55" s="6"/>
    </row>
    <row r="56" spans="1:23" x14ac:dyDescent="0.25">
      <c r="A56" s="6" t="s">
        <v>144</v>
      </c>
      <c r="B56" s="6"/>
      <c r="C56" s="6"/>
      <c r="D56" s="6"/>
      <c r="E56" s="6"/>
      <c r="F56" s="6"/>
      <c r="G56" s="6"/>
      <c r="H56" s="6"/>
      <c r="I56" s="6"/>
      <c r="J56" s="6">
        <v>4</v>
      </c>
      <c r="K56" s="6">
        <v>12</v>
      </c>
      <c r="L56" s="6">
        <v>7</v>
      </c>
      <c r="M56" s="6">
        <v>4</v>
      </c>
      <c r="N56" s="14"/>
      <c r="O56" s="14"/>
      <c r="P56" s="14"/>
      <c r="Q56" s="14"/>
      <c r="R56" s="6">
        <v>8</v>
      </c>
      <c r="S56" s="6">
        <v>3</v>
      </c>
      <c r="T56" s="6">
        <v>10</v>
      </c>
      <c r="U56" s="13"/>
      <c r="V56" s="6">
        <f t="shared" si="2"/>
        <v>19</v>
      </c>
      <c r="W56" s="6"/>
    </row>
    <row r="57" spans="1:23" x14ac:dyDescent="0.25">
      <c r="A57" s="6" t="s">
        <v>22</v>
      </c>
      <c r="B57" s="6"/>
      <c r="C57" s="6"/>
      <c r="D57" s="6"/>
      <c r="E57" s="6"/>
      <c r="F57" s="6"/>
      <c r="G57" s="6"/>
      <c r="H57" s="6"/>
      <c r="I57" s="6"/>
      <c r="J57" s="6">
        <v>5</v>
      </c>
      <c r="K57" s="6">
        <v>11</v>
      </c>
      <c r="L57" s="6">
        <v>10</v>
      </c>
      <c r="M57" s="6">
        <v>1</v>
      </c>
      <c r="N57" s="6"/>
      <c r="O57" s="6"/>
      <c r="P57" s="6"/>
      <c r="Q57" s="6"/>
      <c r="R57" s="6">
        <v>4</v>
      </c>
      <c r="S57" s="6">
        <v>7</v>
      </c>
      <c r="T57" s="6"/>
      <c r="U57" s="13"/>
      <c r="V57" s="6">
        <f t="shared" si="2"/>
        <v>19</v>
      </c>
      <c r="W57" s="6"/>
    </row>
    <row r="58" spans="1:23" x14ac:dyDescent="0.25">
      <c r="A58" s="6" t="s">
        <v>128</v>
      </c>
      <c r="B58" s="6"/>
      <c r="C58" s="6"/>
      <c r="D58" s="6"/>
      <c r="E58" s="6"/>
      <c r="F58" s="6"/>
      <c r="G58" s="6"/>
      <c r="H58" s="6"/>
      <c r="I58" s="6"/>
      <c r="J58" s="6">
        <v>7</v>
      </c>
      <c r="K58" s="6">
        <v>9</v>
      </c>
      <c r="L58" s="6"/>
      <c r="M58" s="6"/>
      <c r="N58" s="14"/>
      <c r="O58" s="14"/>
      <c r="P58" s="14"/>
      <c r="Q58" s="14"/>
      <c r="R58" s="6">
        <v>1</v>
      </c>
      <c r="S58" s="6">
        <v>10</v>
      </c>
      <c r="T58" s="6"/>
      <c r="U58" s="13"/>
      <c r="V58" s="6">
        <f t="shared" si="2"/>
        <v>19</v>
      </c>
      <c r="W58" s="6"/>
    </row>
    <row r="59" spans="1:23" s="5" customFormat="1" x14ac:dyDescent="0.25">
      <c r="A59" s="6" t="s">
        <v>37</v>
      </c>
      <c r="B59" s="6"/>
      <c r="C59" s="6"/>
      <c r="D59" s="6"/>
      <c r="E59" s="6"/>
      <c r="F59" s="6"/>
      <c r="G59" s="6"/>
      <c r="H59" s="6"/>
      <c r="I59" s="6"/>
      <c r="J59" s="6">
        <v>9</v>
      </c>
      <c r="K59" s="6">
        <v>7</v>
      </c>
      <c r="L59" s="6">
        <v>5</v>
      </c>
      <c r="M59" s="6">
        <v>6</v>
      </c>
      <c r="N59" s="14"/>
      <c r="O59" s="14"/>
      <c r="P59" s="14"/>
      <c r="Q59" s="14"/>
      <c r="R59" s="6">
        <v>6</v>
      </c>
      <c r="S59" s="6">
        <v>5</v>
      </c>
      <c r="T59" s="6"/>
      <c r="U59" s="13"/>
      <c r="V59" s="6">
        <f t="shared" si="2"/>
        <v>18</v>
      </c>
      <c r="W59" s="6"/>
    </row>
    <row r="60" spans="1:23" x14ac:dyDescent="0.25">
      <c r="A60" s="6" t="s">
        <v>85</v>
      </c>
      <c r="B60" s="6"/>
      <c r="C60" s="6"/>
      <c r="D60" s="6"/>
      <c r="E60" s="6"/>
      <c r="F60" s="6"/>
      <c r="G60" s="6"/>
      <c r="H60" s="6">
        <v>5</v>
      </c>
      <c r="I60" s="6">
        <v>16</v>
      </c>
      <c r="J60" s="6"/>
      <c r="K60" s="6"/>
      <c r="L60" s="6"/>
      <c r="M60" s="6"/>
      <c r="N60" s="14"/>
      <c r="O60" s="14"/>
      <c r="P60" s="14"/>
      <c r="Q60" s="14"/>
      <c r="R60" s="14"/>
      <c r="S60" s="14"/>
      <c r="T60" s="6">
        <v>5</v>
      </c>
      <c r="U60" s="13">
        <v>1</v>
      </c>
      <c r="V60" s="6">
        <f t="shared" si="2"/>
        <v>17</v>
      </c>
      <c r="W60" s="6"/>
    </row>
    <row r="61" spans="1:23" x14ac:dyDescent="0.25">
      <c r="A61" s="6" t="s">
        <v>250</v>
      </c>
      <c r="B61" s="6"/>
      <c r="C61" s="6"/>
      <c r="D61" s="6"/>
      <c r="E61" s="6"/>
      <c r="F61" s="6"/>
      <c r="G61" s="6"/>
      <c r="H61" s="6"/>
      <c r="I61" s="6"/>
      <c r="J61" s="6">
        <v>10</v>
      </c>
      <c r="K61" s="6">
        <v>6</v>
      </c>
      <c r="L61" s="6">
        <v>1</v>
      </c>
      <c r="M61" s="6">
        <v>10</v>
      </c>
      <c r="N61" s="14"/>
      <c r="O61" s="14"/>
      <c r="P61" s="14"/>
      <c r="Q61" s="14"/>
      <c r="R61" s="14"/>
      <c r="S61" s="14"/>
      <c r="T61" s="6"/>
      <c r="U61" s="13"/>
      <c r="V61" s="6">
        <f t="shared" si="2"/>
        <v>16</v>
      </c>
      <c r="W61" s="6"/>
    </row>
    <row r="62" spans="1:23" x14ac:dyDescent="0.25">
      <c r="A62" s="6" t="s">
        <v>38</v>
      </c>
      <c r="B62" s="6"/>
      <c r="C62" s="6"/>
      <c r="D62" s="6"/>
      <c r="E62" s="6"/>
      <c r="F62" s="6"/>
      <c r="G62" s="6"/>
      <c r="H62" s="6"/>
      <c r="I62" s="6"/>
      <c r="J62" s="6">
        <v>1</v>
      </c>
      <c r="K62" s="6">
        <v>15</v>
      </c>
      <c r="L62" s="6"/>
      <c r="M62" s="6"/>
      <c r="N62" s="14"/>
      <c r="O62" s="14"/>
      <c r="P62" s="14"/>
      <c r="Q62" s="14"/>
      <c r="R62" s="6"/>
      <c r="S62" s="6"/>
      <c r="T62" s="6"/>
      <c r="U62" s="13"/>
      <c r="V62" s="6">
        <f t="shared" si="2"/>
        <v>15</v>
      </c>
      <c r="W62" s="6"/>
    </row>
    <row r="63" spans="1:23" x14ac:dyDescent="0.25">
      <c r="A63" s="6" t="s">
        <v>40</v>
      </c>
      <c r="B63" s="6"/>
      <c r="C63" s="6"/>
      <c r="D63" s="6"/>
      <c r="E63" s="6"/>
      <c r="F63" s="6"/>
      <c r="G63" s="6"/>
      <c r="H63" s="6"/>
      <c r="I63" s="6"/>
      <c r="J63" s="6">
        <v>3</v>
      </c>
      <c r="K63" s="6">
        <v>13</v>
      </c>
      <c r="L63" s="6"/>
      <c r="M63" s="6"/>
      <c r="N63" s="14"/>
      <c r="O63" s="14"/>
      <c r="P63" s="14"/>
      <c r="Q63" s="14"/>
      <c r="R63" s="6">
        <v>9</v>
      </c>
      <c r="S63" s="6">
        <v>2</v>
      </c>
      <c r="T63" s="6"/>
      <c r="U63" s="13"/>
      <c r="V63" s="6">
        <f t="shared" si="2"/>
        <v>15</v>
      </c>
      <c r="W63" s="6"/>
    </row>
    <row r="64" spans="1:23" x14ac:dyDescent="0.25">
      <c r="A64" s="6" t="s">
        <v>129</v>
      </c>
      <c r="B64" s="6"/>
      <c r="C64" s="6"/>
      <c r="D64" s="6"/>
      <c r="E64" s="6"/>
      <c r="F64" s="6"/>
      <c r="G64" s="6"/>
      <c r="H64" s="6"/>
      <c r="I64" s="6"/>
      <c r="J64" s="6">
        <v>3</v>
      </c>
      <c r="K64" s="6">
        <v>13</v>
      </c>
      <c r="L64" s="6"/>
      <c r="M64" s="6"/>
      <c r="N64" s="14"/>
      <c r="O64" s="14"/>
      <c r="P64" s="14"/>
      <c r="Q64" s="14"/>
      <c r="R64" s="14"/>
      <c r="S64" s="14"/>
      <c r="T64" s="6"/>
      <c r="U64" s="13"/>
      <c r="V64" s="6">
        <f t="shared" si="2"/>
        <v>13</v>
      </c>
      <c r="W64" s="6"/>
    </row>
    <row r="65" spans="1:23" x14ac:dyDescent="0.25">
      <c r="A65" s="6" t="s">
        <v>252</v>
      </c>
      <c r="B65" s="6"/>
      <c r="C65" s="6"/>
      <c r="D65" s="6"/>
      <c r="E65" s="6"/>
      <c r="F65" s="6"/>
      <c r="G65" s="6"/>
      <c r="H65" s="6"/>
      <c r="I65" s="6"/>
      <c r="J65" s="6">
        <v>5</v>
      </c>
      <c r="K65" s="6">
        <v>11</v>
      </c>
      <c r="L65" s="6"/>
      <c r="M65" s="6"/>
      <c r="N65" s="14"/>
      <c r="O65" s="14"/>
      <c r="P65" s="14"/>
      <c r="Q65" s="14"/>
      <c r="R65" s="6"/>
      <c r="S65" s="6"/>
      <c r="T65" s="6"/>
      <c r="U65" s="13"/>
      <c r="V65" s="6">
        <f t="shared" si="2"/>
        <v>11</v>
      </c>
      <c r="W65" s="6"/>
    </row>
    <row r="66" spans="1:23" x14ac:dyDescent="0.25">
      <c r="A66" s="6" t="s">
        <v>107</v>
      </c>
      <c r="B66" s="6"/>
      <c r="C66" s="6"/>
      <c r="D66" s="6"/>
      <c r="E66" s="6"/>
      <c r="F66" s="6"/>
      <c r="G66" s="6"/>
      <c r="H66" s="6"/>
      <c r="I66" s="6"/>
      <c r="J66" s="6">
        <v>7</v>
      </c>
      <c r="K66" s="6">
        <v>9</v>
      </c>
      <c r="L66" s="6"/>
      <c r="M66" s="6"/>
      <c r="N66" s="14"/>
      <c r="O66" s="14"/>
      <c r="P66" s="14"/>
      <c r="Q66" s="14"/>
      <c r="R66" s="6"/>
      <c r="S66" s="6"/>
      <c r="T66" s="6">
        <v>4</v>
      </c>
      <c r="U66" s="13">
        <v>2</v>
      </c>
      <c r="V66" s="6">
        <f t="shared" si="2"/>
        <v>11</v>
      </c>
      <c r="W66" s="6"/>
    </row>
    <row r="67" spans="1:23" x14ac:dyDescent="0.25">
      <c r="A67" s="6" t="s">
        <v>112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>
        <v>6</v>
      </c>
      <c r="M67" s="6">
        <v>5</v>
      </c>
      <c r="N67" s="14"/>
      <c r="O67" s="14"/>
      <c r="P67" s="14"/>
      <c r="Q67" s="14"/>
      <c r="R67" s="6">
        <v>8</v>
      </c>
      <c r="S67" s="6">
        <v>3</v>
      </c>
      <c r="T67" s="6">
        <v>3</v>
      </c>
      <c r="U67" s="13">
        <v>3</v>
      </c>
      <c r="V67" s="6">
        <f t="shared" si="2"/>
        <v>11</v>
      </c>
      <c r="W67" s="6"/>
    </row>
    <row r="68" spans="1:23" x14ac:dyDescent="0.25">
      <c r="A68" s="6" t="s">
        <v>245</v>
      </c>
      <c r="B68" s="6"/>
      <c r="C68" s="6"/>
      <c r="D68" s="6"/>
      <c r="E68" s="6"/>
      <c r="F68" s="6"/>
      <c r="G68" s="6"/>
      <c r="H68" s="6"/>
      <c r="I68" s="6"/>
      <c r="J68" s="6">
        <v>6</v>
      </c>
      <c r="K68" s="6">
        <v>10</v>
      </c>
      <c r="L68" s="6"/>
      <c r="M68" s="6"/>
      <c r="N68" s="6"/>
      <c r="O68" s="6"/>
      <c r="P68" s="6"/>
      <c r="Q68" s="6"/>
      <c r="R68" s="6"/>
      <c r="S68" s="6"/>
      <c r="T68" s="6"/>
      <c r="U68" s="13"/>
      <c r="V68" s="6">
        <f t="shared" si="2"/>
        <v>10</v>
      </c>
      <c r="W68" s="6"/>
    </row>
    <row r="69" spans="1:23" x14ac:dyDescent="0.25">
      <c r="A69" s="6" t="s">
        <v>84</v>
      </c>
      <c r="B69" s="6"/>
      <c r="C69" s="6"/>
      <c r="D69" s="6"/>
      <c r="E69" s="6"/>
      <c r="F69" s="6"/>
      <c r="G69" s="6"/>
      <c r="H69" s="6"/>
      <c r="I69" s="6"/>
      <c r="J69" s="6">
        <v>6</v>
      </c>
      <c r="K69" s="6">
        <v>10</v>
      </c>
      <c r="L69" s="6"/>
      <c r="M69" s="6"/>
      <c r="N69" s="14"/>
      <c r="O69" s="14"/>
      <c r="P69" s="14"/>
      <c r="Q69" s="14"/>
      <c r="R69" s="14"/>
      <c r="S69" s="14"/>
      <c r="T69" s="6"/>
      <c r="U69" s="13"/>
      <c r="V69" s="6">
        <f t="shared" si="2"/>
        <v>10</v>
      </c>
      <c r="W69" s="6"/>
    </row>
    <row r="70" spans="1:23" x14ac:dyDescent="0.25">
      <c r="A70" s="6" t="s">
        <v>18</v>
      </c>
      <c r="B70" s="6"/>
      <c r="C70" s="6"/>
      <c r="D70" s="6"/>
      <c r="E70" s="6"/>
      <c r="F70" s="6"/>
      <c r="G70" s="6"/>
      <c r="H70" s="6"/>
      <c r="I70" s="6"/>
      <c r="J70" s="6">
        <v>7</v>
      </c>
      <c r="K70" s="6">
        <v>9</v>
      </c>
      <c r="L70" s="6"/>
      <c r="M70" s="6"/>
      <c r="N70" s="6"/>
      <c r="O70" s="6"/>
      <c r="P70" s="6"/>
      <c r="Q70" s="6"/>
      <c r="R70" s="6"/>
      <c r="S70" s="6"/>
      <c r="T70" s="6"/>
      <c r="U70" s="13"/>
      <c r="V70" s="6">
        <f t="shared" si="2"/>
        <v>9</v>
      </c>
      <c r="W70" s="6"/>
    </row>
    <row r="71" spans="1:23" x14ac:dyDescent="0.25">
      <c r="A71" s="6" t="s">
        <v>249</v>
      </c>
      <c r="B71" s="6"/>
      <c r="C71" s="6"/>
      <c r="D71" s="6"/>
      <c r="E71" s="6"/>
      <c r="F71" s="6"/>
      <c r="G71" s="6"/>
      <c r="H71" s="6"/>
      <c r="I71" s="6"/>
      <c r="J71" s="6">
        <v>8</v>
      </c>
      <c r="K71" s="6">
        <v>8</v>
      </c>
      <c r="L71" s="6"/>
      <c r="M71" s="6"/>
      <c r="N71" s="14"/>
      <c r="O71" s="14"/>
      <c r="P71" s="14"/>
      <c r="Q71" s="14"/>
      <c r="R71" s="6"/>
      <c r="S71" s="6"/>
      <c r="T71" s="6"/>
      <c r="U71" s="13"/>
      <c r="V71" s="6">
        <f t="shared" si="2"/>
        <v>8</v>
      </c>
      <c r="W71" s="6"/>
    </row>
    <row r="72" spans="1:23" x14ac:dyDescent="0.25">
      <c r="A72" s="1" t="s">
        <v>253</v>
      </c>
      <c r="B72" s="6"/>
      <c r="C72" s="6"/>
      <c r="D72" s="6"/>
      <c r="E72" s="6"/>
      <c r="F72" s="6"/>
      <c r="G72" s="6"/>
      <c r="H72" s="6"/>
      <c r="I72" s="6"/>
      <c r="J72" s="6">
        <v>8</v>
      </c>
      <c r="K72" s="6">
        <v>8</v>
      </c>
      <c r="L72" s="6"/>
      <c r="M72" s="6"/>
      <c r="N72" s="14"/>
      <c r="O72" s="14"/>
      <c r="P72" s="14"/>
      <c r="Q72" s="14"/>
      <c r="R72" s="6"/>
      <c r="S72" s="6"/>
      <c r="T72" s="6"/>
      <c r="U72" s="13"/>
      <c r="V72" s="6">
        <f t="shared" si="2"/>
        <v>8</v>
      </c>
      <c r="W72" s="6"/>
    </row>
    <row r="73" spans="1:23" x14ac:dyDescent="0.25">
      <c r="A73" s="6" t="s">
        <v>175</v>
      </c>
      <c r="B73" s="6"/>
      <c r="C73" s="6"/>
      <c r="D73" s="6"/>
      <c r="E73" s="6"/>
      <c r="F73" s="6"/>
      <c r="G73" s="6"/>
      <c r="H73" s="6"/>
      <c r="I73" s="6"/>
      <c r="J73" s="6">
        <v>10</v>
      </c>
      <c r="K73" s="6">
        <v>6</v>
      </c>
      <c r="L73" s="6"/>
      <c r="M73" s="6"/>
      <c r="N73" s="6"/>
      <c r="O73" s="6"/>
      <c r="P73" s="6"/>
      <c r="Q73" s="6"/>
      <c r="R73" s="6"/>
      <c r="S73" s="6"/>
      <c r="T73" s="6">
        <v>4</v>
      </c>
      <c r="U73" s="13">
        <v>2</v>
      </c>
      <c r="V73" s="6">
        <f t="shared" si="2"/>
        <v>8</v>
      </c>
      <c r="W73" s="6"/>
    </row>
    <row r="74" spans="1:23" x14ac:dyDescent="0.25">
      <c r="A74" s="6" t="s">
        <v>88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>
        <v>3</v>
      </c>
      <c r="S74" s="6">
        <v>8</v>
      </c>
      <c r="T74" s="6"/>
      <c r="U74" s="13"/>
      <c r="V74" s="6">
        <f t="shared" si="2"/>
        <v>8</v>
      </c>
      <c r="W74" s="6"/>
    </row>
    <row r="75" spans="1:23" x14ac:dyDescent="0.25">
      <c r="A75" s="6" t="s">
        <v>23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>
        <v>7</v>
      </c>
      <c r="M75" s="6">
        <v>4</v>
      </c>
      <c r="N75" s="6"/>
      <c r="O75" s="6"/>
      <c r="P75" s="6"/>
      <c r="Q75" s="6"/>
      <c r="R75" s="6">
        <v>7</v>
      </c>
      <c r="S75" s="6">
        <v>4</v>
      </c>
      <c r="T75" s="6"/>
      <c r="U75" s="13"/>
      <c r="V75" s="6">
        <f t="shared" si="2"/>
        <v>8</v>
      </c>
      <c r="W75" s="6"/>
    </row>
    <row r="76" spans="1:23" x14ac:dyDescent="0.25">
      <c r="A76" s="5" t="s">
        <v>149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>
        <v>3</v>
      </c>
      <c r="M76" s="6">
        <v>8</v>
      </c>
      <c r="N76" s="14"/>
      <c r="O76" s="14"/>
      <c r="P76" s="14"/>
      <c r="Q76" s="14"/>
      <c r="R76" s="14"/>
      <c r="S76" s="14"/>
      <c r="T76" s="6"/>
      <c r="U76" s="13"/>
      <c r="V76" s="6">
        <f t="shared" si="2"/>
        <v>8</v>
      </c>
      <c r="W76" s="6"/>
    </row>
    <row r="77" spans="1:23" x14ac:dyDescent="0.25">
      <c r="A77" s="6" t="s">
        <v>33</v>
      </c>
      <c r="B77" s="6"/>
      <c r="C77" s="6"/>
      <c r="D77" s="6"/>
      <c r="E77" s="6"/>
      <c r="F77" s="6"/>
      <c r="G77" s="6"/>
      <c r="H77" s="6"/>
      <c r="I77" s="6"/>
      <c r="J77" s="6">
        <v>9</v>
      </c>
      <c r="K77" s="6">
        <v>7</v>
      </c>
      <c r="L77" s="6"/>
      <c r="M77" s="6"/>
      <c r="N77" s="14"/>
      <c r="O77" s="14"/>
      <c r="P77" s="14"/>
      <c r="Q77" s="14"/>
      <c r="R77" s="6"/>
      <c r="S77" s="6"/>
      <c r="T77" s="6"/>
      <c r="U77" s="13"/>
      <c r="V77" s="6">
        <f t="shared" si="2"/>
        <v>7</v>
      </c>
      <c r="W77" s="6"/>
    </row>
    <row r="78" spans="1:23" x14ac:dyDescent="0.25">
      <c r="A78" s="6" t="s">
        <v>79</v>
      </c>
      <c r="B78" s="6"/>
      <c r="C78" s="6"/>
      <c r="D78" s="6"/>
      <c r="E78" s="6"/>
      <c r="F78" s="6"/>
      <c r="G78" s="6"/>
      <c r="H78" s="6"/>
      <c r="I78" s="6"/>
      <c r="J78" s="6">
        <v>12</v>
      </c>
      <c r="K78" s="6">
        <v>4</v>
      </c>
      <c r="L78" s="6">
        <v>8</v>
      </c>
      <c r="M78" s="6">
        <v>3</v>
      </c>
      <c r="N78" s="14"/>
      <c r="O78" s="14"/>
      <c r="P78" s="14"/>
      <c r="Q78" s="14"/>
      <c r="R78" s="14"/>
      <c r="S78" s="14"/>
      <c r="T78" s="6">
        <v>6</v>
      </c>
      <c r="U78" s="13">
        <v>0</v>
      </c>
      <c r="V78" s="6">
        <f t="shared" si="2"/>
        <v>7</v>
      </c>
      <c r="W78" s="6"/>
    </row>
    <row r="79" spans="1:23" x14ac:dyDescent="0.25">
      <c r="A79" s="6" t="s">
        <v>145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4"/>
      <c r="O79" s="14"/>
      <c r="P79" s="14"/>
      <c r="Q79" s="14"/>
      <c r="R79" s="6">
        <v>5</v>
      </c>
      <c r="S79" s="6">
        <v>6</v>
      </c>
      <c r="T79" s="6">
        <v>5</v>
      </c>
      <c r="U79" s="13">
        <v>1</v>
      </c>
      <c r="V79" s="6">
        <f t="shared" ref="V79:V89" si="3">SUM(C79+E79+G79+I79+K79+M79+O79+Q79+S79+U79)</f>
        <v>7</v>
      </c>
      <c r="W79" s="6"/>
    </row>
    <row r="80" spans="1:23" x14ac:dyDescent="0.25">
      <c r="A80" s="6" t="s">
        <v>105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>
        <v>5</v>
      </c>
      <c r="M80" s="6">
        <v>6</v>
      </c>
      <c r="N80" s="14"/>
      <c r="O80" s="14"/>
      <c r="P80" s="14"/>
      <c r="Q80" s="14"/>
      <c r="R80" s="6"/>
      <c r="S80" s="6"/>
      <c r="T80" s="6"/>
      <c r="U80" s="13"/>
      <c r="V80" s="6">
        <f t="shared" si="3"/>
        <v>6</v>
      </c>
      <c r="W80" s="6"/>
    </row>
    <row r="81" spans="1:23" x14ac:dyDescent="0.25">
      <c r="A81" s="6" t="s">
        <v>19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4"/>
      <c r="O81" s="14"/>
      <c r="P81" s="14"/>
      <c r="Q81" s="14"/>
      <c r="R81" s="6">
        <v>6</v>
      </c>
      <c r="S81" s="6">
        <v>5</v>
      </c>
      <c r="T81" s="6">
        <v>5</v>
      </c>
      <c r="U81" s="13">
        <v>1</v>
      </c>
      <c r="V81" s="6">
        <f t="shared" si="3"/>
        <v>6</v>
      </c>
      <c r="W81" s="6"/>
    </row>
    <row r="82" spans="1:23" x14ac:dyDescent="0.25">
      <c r="A82" s="6" t="s">
        <v>74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>
        <v>7</v>
      </c>
      <c r="M82" s="6">
        <v>4</v>
      </c>
      <c r="N82" s="14"/>
      <c r="O82" s="14"/>
      <c r="P82" s="14"/>
      <c r="Q82" s="14"/>
      <c r="R82" s="6"/>
      <c r="S82" s="14"/>
      <c r="T82" s="6"/>
      <c r="U82" s="13"/>
      <c r="V82" s="6">
        <f t="shared" si="3"/>
        <v>4</v>
      </c>
      <c r="W82" s="6"/>
    </row>
    <row r="83" spans="1:23" x14ac:dyDescent="0.25">
      <c r="A83" s="6" t="s">
        <v>174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>
        <v>7</v>
      </c>
      <c r="S83" s="6">
        <v>4</v>
      </c>
      <c r="T83" s="6"/>
      <c r="U83" s="13"/>
      <c r="V83" s="6">
        <f t="shared" si="3"/>
        <v>4</v>
      </c>
      <c r="W83" s="6"/>
    </row>
    <row r="84" spans="1:23" x14ac:dyDescent="0.25">
      <c r="A84" s="6" t="s">
        <v>39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4"/>
      <c r="O84" s="14"/>
      <c r="P84" s="14"/>
      <c r="Q84" s="14"/>
      <c r="R84" s="6">
        <v>8</v>
      </c>
      <c r="S84" s="6">
        <v>3</v>
      </c>
      <c r="T84" s="6"/>
      <c r="U84" s="13"/>
      <c r="V84" s="6">
        <f t="shared" si="3"/>
        <v>3</v>
      </c>
      <c r="W84" s="6"/>
    </row>
    <row r="85" spans="1:23" x14ac:dyDescent="0.25">
      <c r="A85" s="6" t="s">
        <v>73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4"/>
      <c r="O85" s="14"/>
      <c r="P85" s="14"/>
      <c r="Q85" s="14"/>
      <c r="R85" s="14"/>
      <c r="S85" s="14"/>
      <c r="T85" s="6">
        <v>3</v>
      </c>
      <c r="U85" s="13">
        <v>3</v>
      </c>
      <c r="V85" s="6">
        <f t="shared" si="3"/>
        <v>3</v>
      </c>
      <c r="W85" s="6"/>
    </row>
    <row r="86" spans="1:23" x14ac:dyDescent="0.25">
      <c r="A86" s="6" t="s">
        <v>30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4"/>
      <c r="O86" s="14"/>
      <c r="P86" s="14"/>
      <c r="Q86" s="14"/>
      <c r="R86" s="6"/>
      <c r="S86" s="6"/>
      <c r="T86" s="6">
        <v>4</v>
      </c>
      <c r="U86" s="13">
        <v>2</v>
      </c>
      <c r="V86" s="6">
        <f t="shared" si="3"/>
        <v>2</v>
      </c>
      <c r="W86" s="6"/>
    </row>
    <row r="87" spans="1:23" x14ac:dyDescent="0.25">
      <c r="A87" s="6" t="s">
        <v>176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4"/>
      <c r="O87" s="14"/>
      <c r="P87" s="14"/>
      <c r="Q87" s="14"/>
      <c r="R87" s="6"/>
      <c r="S87" s="6"/>
      <c r="T87" s="6">
        <v>4</v>
      </c>
      <c r="U87" s="13">
        <v>2</v>
      </c>
      <c r="V87" s="6">
        <f t="shared" si="3"/>
        <v>2</v>
      </c>
      <c r="W87" s="6"/>
    </row>
    <row r="88" spans="1:23" x14ac:dyDescent="0.25">
      <c r="A88" s="6" t="s">
        <v>21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>
        <v>9</v>
      </c>
      <c r="M88" s="6">
        <v>2</v>
      </c>
      <c r="N88" s="6"/>
      <c r="O88" s="6"/>
      <c r="P88" s="6"/>
      <c r="Q88" s="6"/>
      <c r="R88" s="6"/>
      <c r="S88" s="6"/>
      <c r="T88" s="6"/>
      <c r="U88" s="13"/>
      <c r="V88" s="6">
        <f t="shared" si="3"/>
        <v>2</v>
      </c>
      <c r="W88" s="6"/>
    </row>
    <row r="89" spans="1:23" x14ac:dyDescent="0.25">
      <c r="A89" s="6" t="s">
        <v>25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4"/>
      <c r="O89" s="14"/>
      <c r="P89" s="14"/>
      <c r="Q89" s="14"/>
      <c r="R89" s="6">
        <v>10</v>
      </c>
      <c r="S89" s="6">
        <v>1</v>
      </c>
      <c r="T89" s="6"/>
      <c r="U89" s="13"/>
      <c r="V89" s="6">
        <f t="shared" si="3"/>
        <v>1</v>
      </c>
      <c r="W89" s="6"/>
    </row>
    <row r="90" spans="1:23" x14ac:dyDescent="0.25">
      <c r="A90" s="6" t="s">
        <v>134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4"/>
      <c r="O90" s="14"/>
      <c r="P90" s="14"/>
      <c r="Q90" s="14"/>
      <c r="R90" s="6"/>
      <c r="S90" s="6"/>
      <c r="T90" s="6">
        <v>6</v>
      </c>
      <c r="U90" s="13">
        <v>0</v>
      </c>
      <c r="V90" s="6">
        <f t="shared" ref="V90:V94" si="4">SUM(C90+E90+G90+I90+K90+M90+O90+Q90+S90+U90)</f>
        <v>0</v>
      </c>
      <c r="W90" s="6"/>
    </row>
    <row r="91" spans="1:23" x14ac:dyDescent="0.25">
      <c r="A91" s="6" t="s">
        <v>46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4"/>
      <c r="O91" s="14"/>
      <c r="P91" s="14"/>
      <c r="Q91" s="14"/>
      <c r="R91" s="14"/>
      <c r="S91" s="6"/>
      <c r="T91" s="6"/>
      <c r="U91" s="13"/>
      <c r="V91" s="6">
        <f t="shared" si="4"/>
        <v>0</v>
      </c>
      <c r="W91" s="6"/>
    </row>
    <row r="92" spans="1:23" x14ac:dyDescent="0.25">
      <c r="A92" s="6" t="s">
        <v>146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4"/>
      <c r="O92" s="14"/>
      <c r="P92" s="14"/>
      <c r="Q92" s="14"/>
      <c r="R92" s="14"/>
      <c r="S92" s="14"/>
      <c r="T92" s="6"/>
      <c r="U92" s="13"/>
      <c r="V92" s="6">
        <f t="shared" si="4"/>
        <v>0</v>
      </c>
      <c r="W92" s="6"/>
    </row>
    <row r="93" spans="1:23" x14ac:dyDescent="0.25">
      <c r="A93" s="7" t="s">
        <v>147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>
        <v>7</v>
      </c>
      <c r="U93" s="16">
        <v>0</v>
      </c>
      <c r="V93" s="6">
        <f t="shared" si="4"/>
        <v>0</v>
      </c>
      <c r="W93" s="6"/>
    </row>
    <row r="94" spans="1:23" x14ac:dyDescent="0.25">
      <c r="A94" s="7" t="s">
        <v>150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15"/>
      <c r="O94" s="15"/>
      <c r="P94" s="15"/>
      <c r="Q94" s="15"/>
      <c r="R94" s="15"/>
      <c r="S94" s="15"/>
      <c r="T94" s="7"/>
      <c r="U94" s="16"/>
      <c r="V94" s="6">
        <f t="shared" si="4"/>
        <v>0</v>
      </c>
      <c r="W94" s="6"/>
    </row>
    <row r="95" spans="1:23" x14ac:dyDescent="0.25">
      <c r="A95" s="7" t="s">
        <v>41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15"/>
      <c r="O95" s="15"/>
      <c r="P95" s="15"/>
      <c r="Q95" s="15"/>
      <c r="R95" s="7"/>
      <c r="S95" s="7"/>
      <c r="T95" s="7"/>
      <c r="U95" s="16"/>
      <c r="V95" s="6">
        <f t="shared" ref="V95:V106" si="5">SUM(C95+E95+G95+I95+K95+M95+O95+Q95+S95+U95)</f>
        <v>0</v>
      </c>
      <c r="W95" s="6"/>
    </row>
    <row r="96" spans="1:23" x14ac:dyDescent="0.25">
      <c r="A96" s="7" t="s">
        <v>35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15"/>
      <c r="O96" s="15"/>
      <c r="P96" s="15"/>
      <c r="Q96" s="15"/>
      <c r="R96" s="7"/>
      <c r="S96" s="7"/>
      <c r="T96" s="7"/>
      <c r="U96" s="16"/>
      <c r="V96" s="6">
        <f t="shared" si="5"/>
        <v>0</v>
      </c>
      <c r="W96" s="6"/>
    </row>
    <row r="97" spans="1:44" x14ac:dyDescent="0.25">
      <c r="A97" s="7" t="s">
        <v>29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15"/>
      <c r="O97" s="15"/>
      <c r="P97" s="15"/>
      <c r="Q97" s="15"/>
      <c r="R97" s="7"/>
      <c r="S97" s="7"/>
      <c r="T97" s="7"/>
      <c r="U97" s="16"/>
      <c r="V97" s="6">
        <f t="shared" si="5"/>
        <v>0</v>
      </c>
      <c r="W97" s="6"/>
    </row>
    <row r="98" spans="1:44" x14ac:dyDescent="0.25">
      <c r="A98" s="7" t="s">
        <v>133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15"/>
      <c r="O98" s="15"/>
      <c r="P98" s="15"/>
      <c r="Q98" s="15"/>
      <c r="R98" s="7"/>
      <c r="S98" s="7"/>
      <c r="T98" s="7"/>
      <c r="U98" s="16"/>
      <c r="V98" s="6">
        <f t="shared" si="5"/>
        <v>0</v>
      </c>
      <c r="W98" s="6"/>
    </row>
    <row r="99" spans="1:44" s="14" customFormat="1" x14ac:dyDescent="0.25">
      <c r="A99" s="6" t="s">
        <v>31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R99" s="6"/>
      <c r="S99" s="6"/>
      <c r="T99" s="6"/>
      <c r="U99" s="13"/>
      <c r="V99" s="6">
        <f t="shared" si="5"/>
        <v>0</v>
      </c>
      <c r="W99" s="6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</row>
    <row r="100" spans="1:44" s="14" customFormat="1" x14ac:dyDescent="0.25">
      <c r="A100" s="6" t="s">
        <v>32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R100" s="6"/>
      <c r="S100" s="6"/>
      <c r="T100" s="6"/>
      <c r="U100" s="13"/>
      <c r="V100" s="6">
        <f t="shared" si="5"/>
        <v>0</v>
      </c>
      <c r="W100" s="6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</row>
    <row r="101" spans="1:44" x14ac:dyDescent="0.25">
      <c r="A101" s="6" t="s">
        <v>43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>
        <f t="shared" si="5"/>
        <v>0</v>
      </c>
      <c r="W101" s="6"/>
    </row>
    <row r="102" spans="1:44" x14ac:dyDescent="0.25">
      <c r="A102" s="6" t="s">
        <v>44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4"/>
      <c r="O102" s="14"/>
      <c r="P102" s="14"/>
      <c r="Q102" s="14"/>
      <c r="R102" s="14"/>
      <c r="S102" s="14"/>
      <c r="T102" s="6"/>
      <c r="U102" s="6"/>
      <c r="V102" s="6">
        <f t="shared" si="5"/>
        <v>0</v>
      </c>
      <c r="W102" s="6"/>
    </row>
    <row r="103" spans="1:44" x14ac:dyDescent="0.25">
      <c r="A103" s="6" t="s">
        <v>45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4"/>
      <c r="O103" s="14"/>
      <c r="P103" s="14"/>
      <c r="Q103" s="14"/>
      <c r="R103" s="14"/>
      <c r="S103" s="6"/>
      <c r="T103" s="6"/>
      <c r="U103" s="6"/>
      <c r="V103" s="6">
        <f t="shared" si="5"/>
        <v>0</v>
      </c>
      <c r="W103" s="6"/>
    </row>
    <row r="104" spans="1:44" x14ac:dyDescent="0.25">
      <c r="A104" s="6" t="s">
        <v>47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4"/>
      <c r="O104" s="14"/>
      <c r="P104" s="14"/>
      <c r="Q104" s="14"/>
      <c r="R104" s="14"/>
      <c r="S104" s="6"/>
      <c r="T104" s="6"/>
      <c r="U104" s="6"/>
      <c r="V104" s="6">
        <f t="shared" si="5"/>
        <v>0</v>
      </c>
      <c r="W104" s="6"/>
    </row>
    <row r="105" spans="1:44" x14ac:dyDescent="0.25">
      <c r="A105" s="6" t="s">
        <v>75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4"/>
      <c r="O105" s="14"/>
      <c r="P105" s="14"/>
      <c r="Q105" s="14"/>
      <c r="R105" s="14"/>
      <c r="S105" s="14"/>
      <c r="T105" s="6"/>
      <c r="U105" s="6"/>
      <c r="V105" s="6">
        <f t="shared" si="5"/>
        <v>0</v>
      </c>
      <c r="W105" s="6"/>
    </row>
    <row r="106" spans="1:44" x14ac:dyDescent="0.25">
      <c r="A106" s="6" t="s">
        <v>120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>
        <v>6</v>
      </c>
      <c r="M106" s="6">
        <v>5</v>
      </c>
      <c r="N106" s="14"/>
      <c r="O106" s="14"/>
      <c r="P106" s="14"/>
      <c r="Q106" s="14"/>
      <c r="R106" s="6"/>
      <c r="S106" s="6"/>
      <c r="T106" s="6"/>
      <c r="U106" s="6"/>
      <c r="V106" s="6">
        <f t="shared" si="5"/>
        <v>5</v>
      </c>
      <c r="W106" s="6"/>
    </row>
    <row r="107" spans="1:44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5"/>
      <c r="O107" s="5"/>
      <c r="P107" s="5"/>
      <c r="Q107" s="5"/>
      <c r="R107" s="5"/>
      <c r="S107" s="5"/>
      <c r="T107" s="5"/>
      <c r="U107" s="5"/>
      <c r="V107" s="5"/>
      <c r="W107" s="11"/>
    </row>
    <row r="108" spans="1:44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5"/>
      <c r="O108" s="5"/>
      <c r="P108" s="5"/>
      <c r="Q108" s="5"/>
      <c r="R108" s="5"/>
      <c r="S108" s="5"/>
      <c r="T108" s="5"/>
      <c r="U108" s="5"/>
      <c r="V108" s="5"/>
      <c r="W108" s="11"/>
    </row>
    <row r="109" spans="1:44" x14ac:dyDescent="0.25">
      <c r="A109" s="20" t="s">
        <v>173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5"/>
      <c r="O109" s="5"/>
      <c r="P109" s="5"/>
      <c r="Q109" s="5"/>
      <c r="R109" s="5"/>
      <c r="S109" s="5"/>
      <c r="T109" s="5"/>
      <c r="U109" s="5"/>
      <c r="V109" s="5"/>
      <c r="W109" s="11"/>
    </row>
    <row r="110" spans="1:44" x14ac:dyDescent="0.25">
      <c r="A110" s="20" t="s">
        <v>257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44" x14ac:dyDescent="0.25">
      <c r="A111" s="20" t="s">
        <v>215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44" x14ac:dyDescent="0.25">
      <c r="A112" s="20" t="s">
        <v>219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25">
      <c r="A113" s="18" t="s">
        <v>192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5" spans="1:13" x14ac:dyDescent="0.25">
      <c r="A115" s="20" t="s">
        <v>207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20" t="s">
        <v>216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25">
      <c r="A117" s="18" t="s">
        <v>256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25">
      <c r="A118" s="18" t="s">
        <v>193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20" spans="1:13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2" spans="1:1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</sheetData>
  <sortState xmlns:xlrd2="http://schemas.microsoft.com/office/spreadsheetml/2017/richdata2" ref="A22:V46">
    <sortCondition descending="1" ref="V22:V4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3898-2C8E-427F-AD11-69F7EED0FF4D}">
  <dimension ref="A1:X74"/>
  <sheetViews>
    <sheetView workbookViewId="0">
      <selection activeCell="U7" sqref="U7:X13"/>
    </sheetView>
  </sheetViews>
  <sheetFormatPr baseColWidth="10" defaultRowHeight="15" x14ac:dyDescent="0.25"/>
  <cols>
    <col min="1" max="1" width="23" style="11" customWidth="1"/>
    <col min="2" max="2" width="9.28515625" style="11" customWidth="1"/>
    <col min="3" max="3" width="4" style="11" customWidth="1"/>
    <col min="4" max="4" width="9.28515625" style="11" customWidth="1"/>
    <col min="5" max="5" width="4" style="11" customWidth="1"/>
    <col min="6" max="6" width="13.140625" style="11" customWidth="1"/>
    <col min="7" max="7" width="4" style="11" customWidth="1"/>
    <col min="8" max="8" width="12.7109375" style="11" customWidth="1"/>
    <col min="9" max="9" width="4" style="11" customWidth="1"/>
    <col min="10" max="10" width="9.42578125" style="11" customWidth="1"/>
    <col min="11" max="11" width="3.85546875" style="11" customWidth="1"/>
    <col min="12" max="12" width="9.28515625" style="11" customWidth="1"/>
    <col min="13" max="13" width="3.85546875" style="11" customWidth="1"/>
    <col min="14" max="14" width="11.42578125" style="11"/>
    <col min="15" max="15" width="3.85546875" style="11" customWidth="1"/>
    <col min="16" max="16" width="11.42578125" style="11"/>
    <col min="17" max="17" width="3.85546875" style="11" customWidth="1"/>
    <col min="18" max="18" width="6.140625" style="11" customWidth="1"/>
    <col min="19" max="19" width="5.28515625" style="5" customWidth="1"/>
    <col min="20" max="20" width="5" style="11" customWidth="1"/>
    <col min="21" max="21" width="12" style="11" customWidth="1"/>
    <col min="22" max="22" width="5.140625" style="11" customWidth="1"/>
    <col min="23" max="23" width="11.42578125" style="11"/>
    <col min="24" max="24" width="5.140625" style="11" customWidth="1"/>
    <col min="25" max="16384" width="11.42578125" style="11"/>
  </cols>
  <sheetData>
    <row r="1" spans="1:24" ht="23.25" x14ac:dyDescent="0.35">
      <c r="A1" s="10" t="s">
        <v>236</v>
      </c>
      <c r="B1" s="10"/>
      <c r="C1" s="10"/>
      <c r="D1" s="10"/>
      <c r="E1" s="10"/>
      <c r="F1" s="10"/>
      <c r="G1" s="10"/>
      <c r="H1" s="10"/>
      <c r="I1" s="10"/>
    </row>
    <row r="2" spans="1:24" x14ac:dyDescent="0.25">
      <c r="A2" s="18" t="s">
        <v>315</v>
      </c>
      <c r="B2" s="18"/>
      <c r="C2" s="18"/>
      <c r="D2" s="18"/>
      <c r="E2" s="18"/>
      <c r="F2" s="18"/>
      <c r="G2" s="18"/>
      <c r="H2" s="18"/>
      <c r="I2" s="18"/>
    </row>
    <row r="3" spans="1:24" ht="15.75" x14ac:dyDescent="0.25">
      <c r="A3" s="12"/>
      <c r="B3" s="12"/>
      <c r="C3" s="12"/>
      <c r="D3" s="12"/>
      <c r="E3" s="12"/>
      <c r="F3" s="12"/>
      <c r="G3" s="12"/>
      <c r="H3" s="12"/>
      <c r="I3" s="12"/>
      <c r="O3" s="5"/>
      <c r="S3" s="11"/>
    </row>
    <row r="4" spans="1:24" ht="15.75" x14ac:dyDescent="0.25">
      <c r="A4" s="23" t="s">
        <v>305</v>
      </c>
      <c r="B4" s="12"/>
      <c r="C4" s="12"/>
      <c r="D4" s="12"/>
      <c r="E4" s="12"/>
      <c r="F4" s="12"/>
      <c r="G4" s="12"/>
      <c r="H4" s="12"/>
      <c r="I4" s="12"/>
      <c r="O4" s="5"/>
      <c r="S4" s="11"/>
    </row>
    <row r="5" spans="1:24" ht="15.75" x14ac:dyDescent="0.25">
      <c r="A5" s="39" t="s">
        <v>306</v>
      </c>
      <c r="B5" s="12"/>
      <c r="C5" s="12"/>
      <c r="D5" s="12"/>
      <c r="E5" s="12"/>
      <c r="F5" s="12"/>
      <c r="G5" s="12"/>
      <c r="H5" s="12"/>
      <c r="I5" s="12"/>
      <c r="O5" s="5"/>
      <c r="S5" s="11"/>
    </row>
    <row r="6" spans="1:24" ht="15.75" x14ac:dyDescent="0.25">
      <c r="A6" s="25"/>
      <c r="B6" s="12"/>
      <c r="C6" s="12"/>
      <c r="D6" s="12"/>
      <c r="E6" s="12"/>
      <c r="F6" s="12"/>
      <c r="G6" s="12"/>
      <c r="H6" s="12"/>
      <c r="I6" s="12"/>
      <c r="O6" s="5"/>
      <c r="S6" s="11"/>
    </row>
    <row r="7" spans="1:24" x14ac:dyDescent="0.25">
      <c r="A7" s="6" t="s">
        <v>0</v>
      </c>
      <c r="B7" s="6" t="s">
        <v>203</v>
      </c>
      <c r="C7" s="6" t="s">
        <v>1</v>
      </c>
      <c r="D7" s="6" t="s">
        <v>209</v>
      </c>
      <c r="E7" s="6" t="s">
        <v>1</v>
      </c>
      <c r="F7" s="6" t="s">
        <v>225</v>
      </c>
      <c r="G7" s="6" t="s">
        <v>1</v>
      </c>
      <c r="H7" s="6" t="s">
        <v>226</v>
      </c>
      <c r="I7" s="6" t="s">
        <v>1</v>
      </c>
      <c r="J7" s="6" t="s">
        <v>165</v>
      </c>
      <c r="K7" s="6" t="s">
        <v>1</v>
      </c>
      <c r="L7" s="6" t="s">
        <v>166</v>
      </c>
      <c r="M7" s="6" t="s">
        <v>1</v>
      </c>
      <c r="N7" s="8" t="s">
        <v>164</v>
      </c>
      <c r="O7" s="6" t="s">
        <v>1</v>
      </c>
      <c r="P7" s="8" t="s">
        <v>167</v>
      </c>
      <c r="Q7" s="6" t="s">
        <v>1</v>
      </c>
      <c r="R7" s="8" t="s">
        <v>2</v>
      </c>
      <c r="S7" s="6" t="s">
        <v>52</v>
      </c>
      <c r="U7" s="6" t="s">
        <v>330</v>
      </c>
      <c r="V7" s="6"/>
      <c r="W7" s="6"/>
      <c r="X7" s="6"/>
    </row>
    <row r="8" spans="1:24" x14ac:dyDescent="0.25">
      <c r="A8" s="37" t="s">
        <v>9</v>
      </c>
      <c r="B8" s="6">
        <v>1</v>
      </c>
      <c r="C8" s="6">
        <v>25</v>
      </c>
      <c r="D8" s="6">
        <v>5</v>
      </c>
      <c r="E8" s="6">
        <v>16</v>
      </c>
      <c r="F8" s="6"/>
      <c r="G8" s="6"/>
      <c r="H8" s="6"/>
      <c r="I8" s="6"/>
      <c r="J8" s="6">
        <v>2</v>
      </c>
      <c r="K8" s="6">
        <v>19</v>
      </c>
      <c r="L8" s="6">
        <v>4</v>
      </c>
      <c r="M8" s="6">
        <v>12</v>
      </c>
      <c r="N8" s="6"/>
      <c r="O8" s="6"/>
      <c r="P8" s="6"/>
      <c r="Q8" s="6"/>
      <c r="R8" s="6">
        <f t="shared" ref="R8:R51" si="0">SUM(C8+E8+G8+I8+K8+M8+O8++Q8)</f>
        <v>72</v>
      </c>
      <c r="S8" s="6">
        <v>1</v>
      </c>
      <c r="U8" s="6" t="s">
        <v>295</v>
      </c>
      <c r="V8" s="6" t="s">
        <v>52</v>
      </c>
      <c r="W8" s="6" t="s">
        <v>296</v>
      </c>
      <c r="X8" s="6" t="s">
        <v>52</v>
      </c>
    </row>
    <row r="9" spans="1:24" x14ac:dyDescent="0.25">
      <c r="A9" s="37" t="s">
        <v>56</v>
      </c>
      <c r="B9" s="6">
        <v>4</v>
      </c>
      <c r="C9" s="6">
        <v>22</v>
      </c>
      <c r="D9" s="6">
        <v>6</v>
      </c>
      <c r="E9" s="6">
        <v>15</v>
      </c>
      <c r="F9" s="6"/>
      <c r="G9" s="6"/>
      <c r="H9" s="6"/>
      <c r="I9" s="6"/>
      <c r="J9" s="6">
        <v>1</v>
      </c>
      <c r="K9" s="6">
        <v>20</v>
      </c>
      <c r="L9" s="6">
        <v>5</v>
      </c>
      <c r="M9" s="6">
        <v>11</v>
      </c>
      <c r="N9" s="6"/>
      <c r="O9" s="6"/>
      <c r="P9" s="6"/>
      <c r="Q9" s="6"/>
      <c r="R9" s="6">
        <f t="shared" si="0"/>
        <v>68</v>
      </c>
      <c r="S9" s="6">
        <v>2</v>
      </c>
      <c r="U9" s="6" t="s">
        <v>237</v>
      </c>
      <c r="V9" s="6">
        <v>5</v>
      </c>
      <c r="W9" s="6" t="s">
        <v>10</v>
      </c>
      <c r="X9" s="6">
        <v>6</v>
      </c>
    </row>
    <row r="10" spans="1:24" x14ac:dyDescent="0.25">
      <c r="A10" s="37" t="s">
        <v>276</v>
      </c>
      <c r="B10" s="6"/>
      <c r="C10" s="6"/>
      <c r="D10" s="6">
        <v>1</v>
      </c>
      <c r="E10" s="6">
        <v>20</v>
      </c>
      <c r="F10" s="6">
        <v>2</v>
      </c>
      <c r="G10" s="6">
        <v>19</v>
      </c>
      <c r="H10" s="6"/>
      <c r="I10" s="6"/>
      <c r="J10" s="6"/>
      <c r="K10" s="6"/>
      <c r="L10" s="6">
        <v>3</v>
      </c>
      <c r="M10" s="6">
        <v>13</v>
      </c>
      <c r="N10" s="6">
        <v>1</v>
      </c>
      <c r="O10" s="6">
        <v>15</v>
      </c>
      <c r="P10" s="6"/>
      <c r="Q10" s="6"/>
      <c r="R10" s="6">
        <f t="shared" si="0"/>
        <v>67</v>
      </c>
      <c r="S10" s="6">
        <v>3</v>
      </c>
      <c r="U10" s="6" t="s">
        <v>307</v>
      </c>
      <c r="V10" s="6">
        <v>7</v>
      </c>
      <c r="W10" s="6" t="s">
        <v>309</v>
      </c>
      <c r="X10" s="6">
        <v>8</v>
      </c>
    </row>
    <row r="11" spans="1:24" x14ac:dyDescent="0.25">
      <c r="A11" s="37" t="s">
        <v>308</v>
      </c>
      <c r="B11" s="6">
        <v>8</v>
      </c>
      <c r="C11" s="6">
        <v>18</v>
      </c>
      <c r="D11" s="6">
        <v>2</v>
      </c>
      <c r="E11" s="6">
        <v>19</v>
      </c>
      <c r="F11" s="6"/>
      <c r="G11" s="6"/>
      <c r="H11" s="6"/>
      <c r="I11" s="6"/>
      <c r="J11" s="6">
        <v>6</v>
      </c>
      <c r="K11" s="6">
        <v>15</v>
      </c>
      <c r="L11" s="6">
        <v>2</v>
      </c>
      <c r="M11" s="6">
        <v>14</v>
      </c>
      <c r="N11" s="6"/>
      <c r="O11" s="6"/>
      <c r="P11" s="6"/>
      <c r="Q11" s="6"/>
      <c r="R11" s="6">
        <f t="shared" si="0"/>
        <v>66</v>
      </c>
      <c r="S11" s="6">
        <v>4</v>
      </c>
      <c r="U11" s="6" t="s">
        <v>47</v>
      </c>
      <c r="V11" s="6">
        <v>11</v>
      </c>
      <c r="W11" s="6" t="s">
        <v>302</v>
      </c>
      <c r="X11" s="6">
        <v>9</v>
      </c>
    </row>
    <row r="12" spans="1:24" x14ac:dyDescent="0.25">
      <c r="A12" s="40" t="s">
        <v>58</v>
      </c>
      <c r="B12" s="6">
        <v>3</v>
      </c>
      <c r="C12" s="6">
        <v>23</v>
      </c>
      <c r="D12" s="6">
        <v>4</v>
      </c>
      <c r="E12" s="6">
        <v>17</v>
      </c>
      <c r="F12" s="6"/>
      <c r="G12" s="6"/>
      <c r="H12" s="6"/>
      <c r="I12" s="6"/>
      <c r="J12" s="6">
        <v>5</v>
      </c>
      <c r="K12" s="6">
        <v>16</v>
      </c>
      <c r="L12" s="6">
        <v>7</v>
      </c>
      <c r="M12" s="6">
        <v>9</v>
      </c>
      <c r="N12" s="6"/>
      <c r="O12" s="6"/>
      <c r="P12" s="6"/>
      <c r="Q12" s="6"/>
      <c r="R12" s="6">
        <f t="shared" si="0"/>
        <v>65</v>
      </c>
      <c r="S12" s="6">
        <v>5</v>
      </c>
      <c r="U12" s="6"/>
      <c r="V12" s="6"/>
      <c r="W12" s="6" t="s">
        <v>150</v>
      </c>
      <c r="X12" s="6">
        <v>10</v>
      </c>
    </row>
    <row r="13" spans="1:24" x14ac:dyDescent="0.25">
      <c r="A13" s="40" t="s">
        <v>99</v>
      </c>
      <c r="B13" s="6">
        <v>5</v>
      </c>
      <c r="C13" s="6">
        <v>21</v>
      </c>
      <c r="D13" s="6">
        <v>7</v>
      </c>
      <c r="E13" s="6">
        <v>14</v>
      </c>
      <c r="F13" s="6"/>
      <c r="G13" s="6"/>
      <c r="H13" s="6"/>
      <c r="I13" s="6"/>
      <c r="J13" s="6">
        <v>9</v>
      </c>
      <c r="K13" s="6">
        <v>12</v>
      </c>
      <c r="L13" s="6">
        <v>8</v>
      </c>
      <c r="M13" s="6">
        <v>8</v>
      </c>
      <c r="N13" s="6"/>
      <c r="O13" s="6"/>
      <c r="P13" s="6"/>
      <c r="Q13" s="6"/>
      <c r="R13" s="6">
        <f t="shared" ref="R13:R18" si="1">SUM(C13+E13+G13+I13+K13+M13+O13++Q13)</f>
        <v>55</v>
      </c>
      <c r="S13" s="6">
        <v>6</v>
      </c>
      <c r="U13" s="6"/>
      <c r="V13" s="6">
        <f>SUM(V9:V12)/3</f>
        <v>7.666666666666667</v>
      </c>
      <c r="W13" s="6"/>
      <c r="X13" s="6">
        <f>SUM(X9:X12)/4</f>
        <v>8.25</v>
      </c>
    </row>
    <row r="14" spans="1:24" x14ac:dyDescent="0.25">
      <c r="A14" s="40" t="s">
        <v>5</v>
      </c>
      <c r="B14" s="6"/>
      <c r="C14" s="6"/>
      <c r="D14" s="6">
        <v>3</v>
      </c>
      <c r="E14" s="6">
        <v>18</v>
      </c>
      <c r="F14" s="6">
        <v>5</v>
      </c>
      <c r="G14" s="6">
        <v>16</v>
      </c>
      <c r="H14" s="6"/>
      <c r="I14" s="6"/>
      <c r="J14" s="6"/>
      <c r="K14" s="6"/>
      <c r="L14" s="6"/>
      <c r="M14" s="6"/>
      <c r="N14" s="6">
        <v>6</v>
      </c>
      <c r="O14" s="6">
        <v>10</v>
      </c>
      <c r="P14" s="6">
        <v>1</v>
      </c>
      <c r="Q14" s="6">
        <v>10</v>
      </c>
      <c r="R14" s="6">
        <f t="shared" si="1"/>
        <v>54</v>
      </c>
      <c r="S14" s="6">
        <v>7</v>
      </c>
    </row>
    <row r="15" spans="1:24" x14ac:dyDescent="0.25">
      <c r="A15" s="40" t="s">
        <v>4</v>
      </c>
      <c r="B15" s="6">
        <v>7</v>
      </c>
      <c r="C15" s="6">
        <v>19</v>
      </c>
      <c r="D15" s="6"/>
      <c r="E15" s="6"/>
      <c r="F15" s="6"/>
      <c r="G15" s="6"/>
      <c r="H15" s="6">
        <v>5</v>
      </c>
      <c r="I15" s="6">
        <v>11</v>
      </c>
      <c r="J15" s="6"/>
      <c r="K15" s="6"/>
      <c r="L15" s="6"/>
      <c r="M15" s="6"/>
      <c r="N15" s="6">
        <v>4</v>
      </c>
      <c r="O15" s="6">
        <v>12</v>
      </c>
      <c r="P15" s="6">
        <v>2</v>
      </c>
      <c r="Q15" s="6">
        <v>9</v>
      </c>
      <c r="R15" s="6">
        <f t="shared" si="1"/>
        <v>51</v>
      </c>
      <c r="S15" s="6">
        <v>8</v>
      </c>
    </row>
    <row r="16" spans="1:24" x14ac:dyDescent="0.25">
      <c r="A16" s="40" t="s">
        <v>185</v>
      </c>
      <c r="B16" s="6">
        <v>6</v>
      </c>
      <c r="C16" s="6">
        <v>20</v>
      </c>
      <c r="D16" s="6"/>
      <c r="E16" s="6"/>
      <c r="F16" s="6"/>
      <c r="G16" s="6"/>
      <c r="H16" s="6">
        <v>5</v>
      </c>
      <c r="I16" s="6">
        <v>11</v>
      </c>
      <c r="J16" s="6">
        <v>4</v>
      </c>
      <c r="K16" s="6">
        <v>17</v>
      </c>
      <c r="L16" s="6"/>
      <c r="M16" s="6"/>
      <c r="N16" s="6"/>
      <c r="O16" s="6"/>
      <c r="P16" s="6"/>
      <c r="Q16" s="6"/>
      <c r="R16" s="6">
        <f t="shared" si="1"/>
        <v>48</v>
      </c>
      <c r="S16" s="6">
        <v>9</v>
      </c>
    </row>
    <row r="17" spans="1:19" x14ac:dyDescent="0.25">
      <c r="A17" s="40" t="s">
        <v>113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6</v>
      </c>
      <c r="M17" s="6">
        <v>10</v>
      </c>
      <c r="N17" s="6">
        <v>2</v>
      </c>
      <c r="O17" s="6">
        <v>14</v>
      </c>
      <c r="P17" s="9"/>
      <c r="Q17" s="9"/>
      <c r="R17" s="6">
        <f t="shared" si="1"/>
        <v>24</v>
      </c>
      <c r="S17" s="6">
        <v>10</v>
      </c>
    </row>
    <row r="18" spans="1:19" x14ac:dyDescent="0.25">
      <c r="A18" s="40" t="s">
        <v>177</v>
      </c>
      <c r="B18" s="6"/>
      <c r="C18" s="6"/>
      <c r="D18" s="6"/>
      <c r="E18" s="6"/>
      <c r="F18" s="6">
        <v>6</v>
      </c>
      <c r="G18" s="6">
        <v>15</v>
      </c>
      <c r="H18" s="6">
        <v>1</v>
      </c>
      <c r="I18" s="6">
        <v>15</v>
      </c>
      <c r="J18" s="6"/>
      <c r="K18" s="6"/>
      <c r="L18" s="6"/>
      <c r="M18" s="6"/>
      <c r="N18" s="6"/>
      <c r="O18" s="6"/>
      <c r="P18" s="6">
        <v>5</v>
      </c>
      <c r="Q18" s="6">
        <v>6</v>
      </c>
      <c r="R18" s="6">
        <f t="shared" si="1"/>
        <v>36</v>
      </c>
      <c r="S18" s="6">
        <v>11</v>
      </c>
    </row>
    <row r="19" spans="1:19" x14ac:dyDescent="0.25">
      <c r="A19" s="6" t="s">
        <v>98</v>
      </c>
      <c r="B19" s="6">
        <v>2</v>
      </c>
      <c r="C19" s="6">
        <v>24</v>
      </c>
      <c r="D19" s="6"/>
      <c r="E19" s="6"/>
      <c r="F19" s="6"/>
      <c r="G19" s="6"/>
      <c r="H19" s="6">
        <v>9</v>
      </c>
      <c r="I19" s="6">
        <v>7</v>
      </c>
      <c r="J19" s="6">
        <v>3</v>
      </c>
      <c r="K19" s="6">
        <v>18</v>
      </c>
      <c r="L19" s="6">
        <v>1</v>
      </c>
      <c r="M19" s="6">
        <v>15</v>
      </c>
      <c r="N19" s="6"/>
      <c r="O19" s="6"/>
      <c r="P19" s="6"/>
      <c r="Q19" s="6"/>
      <c r="R19" s="6">
        <f t="shared" si="0"/>
        <v>64</v>
      </c>
      <c r="S19" s="6"/>
    </row>
    <row r="20" spans="1:19" x14ac:dyDescent="0.25">
      <c r="A20" s="6" t="s">
        <v>88</v>
      </c>
      <c r="B20" s="6"/>
      <c r="C20" s="6"/>
      <c r="D20" s="6"/>
      <c r="E20" s="6"/>
      <c r="F20" s="6">
        <v>1</v>
      </c>
      <c r="G20" s="6">
        <v>20</v>
      </c>
      <c r="H20" s="6">
        <v>2</v>
      </c>
      <c r="I20" s="6">
        <v>14</v>
      </c>
      <c r="J20" s="6">
        <v>8</v>
      </c>
      <c r="K20" s="6">
        <v>13</v>
      </c>
      <c r="L20" s="6"/>
      <c r="M20" s="6"/>
      <c r="N20" s="6"/>
      <c r="O20" s="6"/>
      <c r="P20" s="6">
        <v>3</v>
      </c>
      <c r="Q20" s="6">
        <v>8</v>
      </c>
      <c r="R20" s="6">
        <f t="shared" si="0"/>
        <v>55</v>
      </c>
      <c r="S20" s="6"/>
    </row>
    <row r="21" spans="1:19" x14ac:dyDescent="0.25">
      <c r="A21" s="6" t="s">
        <v>101</v>
      </c>
      <c r="B21" s="6"/>
      <c r="C21" s="6"/>
      <c r="D21" s="6"/>
      <c r="E21" s="6"/>
      <c r="F21" s="6">
        <v>1</v>
      </c>
      <c r="G21" s="6">
        <v>20</v>
      </c>
      <c r="H21" s="6">
        <v>2</v>
      </c>
      <c r="I21" s="6">
        <v>14</v>
      </c>
      <c r="J21" s="6"/>
      <c r="K21" s="6"/>
      <c r="L21" s="6"/>
      <c r="M21" s="6"/>
      <c r="N21" s="6">
        <v>3</v>
      </c>
      <c r="O21" s="6">
        <v>13</v>
      </c>
      <c r="P21" s="6">
        <v>4</v>
      </c>
      <c r="Q21" s="6">
        <v>7</v>
      </c>
      <c r="R21" s="6">
        <f t="shared" si="0"/>
        <v>54</v>
      </c>
      <c r="S21" s="6"/>
    </row>
    <row r="22" spans="1:19" x14ac:dyDescent="0.25">
      <c r="A22" s="6" t="s">
        <v>109</v>
      </c>
      <c r="B22" s="6"/>
      <c r="C22" s="6"/>
      <c r="D22" s="6"/>
      <c r="E22" s="6"/>
      <c r="F22" s="6">
        <v>2</v>
      </c>
      <c r="G22" s="6">
        <v>19</v>
      </c>
      <c r="H22" s="6">
        <v>4</v>
      </c>
      <c r="I22" s="6">
        <v>12</v>
      </c>
      <c r="J22" s="14"/>
      <c r="K22" s="14"/>
      <c r="L22" s="14"/>
      <c r="M22" s="14"/>
      <c r="N22" s="6">
        <v>1</v>
      </c>
      <c r="O22" s="6">
        <v>15</v>
      </c>
      <c r="P22" s="6">
        <v>4</v>
      </c>
      <c r="Q22" s="6">
        <v>7</v>
      </c>
      <c r="R22" s="6">
        <f t="shared" si="0"/>
        <v>53</v>
      </c>
      <c r="S22" s="6"/>
    </row>
    <row r="23" spans="1:19" x14ac:dyDescent="0.25">
      <c r="A23" s="6" t="s">
        <v>107</v>
      </c>
      <c r="B23" s="6"/>
      <c r="C23" s="6"/>
      <c r="D23" s="6"/>
      <c r="E23" s="6"/>
      <c r="F23" s="6">
        <v>5</v>
      </c>
      <c r="G23" s="6">
        <v>16</v>
      </c>
      <c r="H23" s="6">
        <v>5</v>
      </c>
      <c r="I23" s="6">
        <v>11</v>
      </c>
      <c r="J23" s="14"/>
      <c r="K23" s="14"/>
      <c r="L23" s="6"/>
      <c r="M23" s="6"/>
      <c r="N23" s="6">
        <v>1</v>
      </c>
      <c r="O23" s="6">
        <v>15</v>
      </c>
      <c r="P23" s="6">
        <v>1</v>
      </c>
      <c r="Q23" s="6">
        <v>10</v>
      </c>
      <c r="R23" s="6">
        <f t="shared" si="0"/>
        <v>52</v>
      </c>
      <c r="S23" s="6"/>
    </row>
    <row r="24" spans="1:19" x14ac:dyDescent="0.25">
      <c r="A24" s="6" t="s">
        <v>15</v>
      </c>
      <c r="B24" s="6"/>
      <c r="C24" s="6"/>
      <c r="D24" s="6"/>
      <c r="E24" s="6"/>
      <c r="F24" s="6">
        <v>1</v>
      </c>
      <c r="G24" s="6">
        <v>20</v>
      </c>
      <c r="H24" s="6">
        <v>1</v>
      </c>
      <c r="I24" s="6">
        <v>15</v>
      </c>
      <c r="J24" s="6"/>
      <c r="K24" s="6"/>
      <c r="L24" s="6"/>
      <c r="M24" s="6"/>
      <c r="N24" s="6">
        <v>2</v>
      </c>
      <c r="O24" s="6">
        <v>14</v>
      </c>
      <c r="P24" s="6"/>
      <c r="Q24" s="6"/>
      <c r="R24" s="6">
        <f t="shared" si="0"/>
        <v>49</v>
      </c>
      <c r="S24" s="6"/>
    </row>
    <row r="25" spans="1:19" x14ac:dyDescent="0.25">
      <c r="A25" s="6" t="s">
        <v>68</v>
      </c>
      <c r="B25" s="6"/>
      <c r="C25" s="6"/>
      <c r="D25" s="6"/>
      <c r="E25" s="6"/>
      <c r="F25" s="6">
        <v>3</v>
      </c>
      <c r="G25" s="6">
        <v>18</v>
      </c>
      <c r="H25" s="6">
        <v>3</v>
      </c>
      <c r="I25" s="6">
        <v>13</v>
      </c>
      <c r="J25" s="6"/>
      <c r="K25" s="6"/>
      <c r="L25" s="6"/>
      <c r="M25" s="6"/>
      <c r="N25" s="6">
        <v>5</v>
      </c>
      <c r="O25" s="6">
        <v>11</v>
      </c>
      <c r="P25" s="6">
        <v>6</v>
      </c>
      <c r="Q25" s="6">
        <v>5</v>
      </c>
      <c r="R25" s="6">
        <f t="shared" si="0"/>
        <v>47</v>
      </c>
      <c r="S25" s="6"/>
    </row>
    <row r="26" spans="1:19" x14ac:dyDescent="0.25">
      <c r="A26" s="6" t="s">
        <v>159</v>
      </c>
      <c r="B26" s="6"/>
      <c r="C26" s="6"/>
      <c r="D26" s="6"/>
      <c r="E26" s="6"/>
      <c r="F26" s="6">
        <v>2</v>
      </c>
      <c r="G26" s="6">
        <v>19</v>
      </c>
      <c r="H26" s="6">
        <v>3</v>
      </c>
      <c r="I26" s="6">
        <v>13</v>
      </c>
      <c r="J26" s="6">
        <v>7</v>
      </c>
      <c r="K26" s="6">
        <v>14</v>
      </c>
      <c r="L26" s="6"/>
      <c r="M26" s="6"/>
      <c r="N26" s="6"/>
      <c r="O26" s="6"/>
      <c r="P26" s="6"/>
      <c r="Q26" s="6"/>
      <c r="R26" s="6">
        <f t="shared" si="0"/>
        <v>46</v>
      </c>
      <c r="S26" s="6"/>
    </row>
    <row r="27" spans="1:19" x14ac:dyDescent="0.25">
      <c r="A27" s="6" t="s">
        <v>59</v>
      </c>
      <c r="B27" s="6"/>
      <c r="C27" s="6"/>
      <c r="D27" s="6"/>
      <c r="E27" s="6"/>
      <c r="F27" s="6">
        <v>6</v>
      </c>
      <c r="G27" s="6">
        <v>15</v>
      </c>
      <c r="H27" s="6">
        <v>4</v>
      </c>
      <c r="I27" s="6">
        <v>12</v>
      </c>
      <c r="J27" s="6"/>
      <c r="K27" s="6"/>
      <c r="L27" s="6"/>
      <c r="M27" s="6"/>
      <c r="N27" s="6">
        <v>5</v>
      </c>
      <c r="O27" s="6">
        <v>11</v>
      </c>
      <c r="P27" s="6">
        <v>5</v>
      </c>
      <c r="Q27" s="6">
        <v>6</v>
      </c>
      <c r="R27" s="6">
        <f t="shared" si="0"/>
        <v>44</v>
      </c>
      <c r="S27" s="6"/>
    </row>
    <row r="28" spans="1:19" x14ac:dyDescent="0.25">
      <c r="A28" s="6" t="s">
        <v>147</v>
      </c>
      <c r="B28" s="6"/>
      <c r="C28" s="6"/>
      <c r="D28" s="6"/>
      <c r="E28" s="6"/>
      <c r="F28" s="6">
        <v>3</v>
      </c>
      <c r="G28" s="6">
        <v>18</v>
      </c>
      <c r="H28" s="6">
        <v>5</v>
      </c>
      <c r="I28" s="6">
        <v>11</v>
      </c>
      <c r="J28" s="6"/>
      <c r="K28" s="6"/>
      <c r="L28" s="6"/>
      <c r="M28" s="6"/>
      <c r="N28" s="6"/>
      <c r="O28" s="6"/>
      <c r="P28" s="6">
        <v>1</v>
      </c>
      <c r="Q28" s="6">
        <v>10</v>
      </c>
      <c r="R28" s="6">
        <f t="shared" si="0"/>
        <v>39</v>
      </c>
      <c r="S28" s="6"/>
    </row>
    <row r="29" spans="1:19" x14ac:dyDescent="0.25">
      <c r="A29" s="6" t="s">
        <v>60</v>
      </c>
      <c r="B29" s="6"/>
      <c r="C29" s="6"/>
      <c r="D29" s="6"/>
      <c r="E29" s="6"/>
      <c r="F29" s="6">
        <v>4</v>
      </c>
      <c r="G29" s="6">
        <v>17</v>
      </c>
      <c r="H29" s="6">
        <v>7</v>
      </c>
      <c r="I29" s="6">
        <v>9</v>
      </c>
      <c r="J29" s="14"/>
      <c r="K29" s="14"/>
      <c r="L29" s="14"/>
      <c r="M29" s="14"/>
      <c r="N29" s="6"/>
      <c r="O29" s="6"/>
      <c r="P29" s="6">
        <v>2</v>
      </c>
      <c r="Q29" s="6">
        <v>9</v>
      </c>
      <c r="R29" s="6">
        <f t="shared" si="0"/>
        <v>35</v>
      </c>
      <c r="S29" s="6"/>
    </row>
    <row r="30" spans="1:19" x14ac:dyDescent="0.25">
      <c r="A30" s="6" t="s">
        <v>114</v>
      </c>
      <c r="B30" s="6"/>
      <c r="C30" s="6"/>
      <c r="D30" s="6"/>
      <c r="E30" s="6"/>
      <c r="F30" s="6">
        <v>4</v>
      </c>
      <c r="G30" s="6">
        <v>17</v>
      </c>
      <c r="H30" s="6">
        <v>8</v>
      </c>
      <c r="I30" s="6">
        <v>8</v>
      </c>
      <c r="J30" s="6"/>
      <c r="K30" s="6"/>
      <c r="L30" s="6"/>
      <c r="M30" s="6"/>
      <c r="N30" s="6"/>
      <c r="O30" s="6"/>
      <c r="P30" s="6">
        <v>5</v>
      </c>
      <c r="Q30" s="6">
        <v>6</v>
      </c>
      <c r="R30" s="6">
        <f t="shared" si="0"/>
        <v>31</v>
      </c>
      <c r="S30" s="6"/>
    </row>
    <row r="31" spans="1:19" x14ac:dyDescent="0.25">
      <c r="A31" s="6" t="s">
        <v>13</v>
      </c>
      <c r="B31" s="6"/>
      <c r="C31" s="6"/>
      <c r="D31" s="6"/>
      <c r="E31" s="6"/>
      <c r="F31" s="6">
        <v>5</v>
      </c>
      <c r="G31" s="6">
        <v>16</v>
      </c>
      <c r="H31" s="6">
        <v>1</v>
      </c>
      <c r="I31" s="6">
        <v>15</v>
      </c>
      <c r="J31" s="6"/>
      <c r="K31" s="6"/>
      <c r="L31" s="6"/>
      <c r="M31" s="6"/>
      <c r="N31" s="6"/>
      <c r="O31" s="6"/>
      <c r="P31" s="6"/>
      <c r="Q31" s="6"/>
      <c r="R31" s="6">
        <f t="shared" si="0"/>
        <v>31</v>
      </c>
      <c r="S31" s="6"/>
    </row>
    <row r="32" spans="1:19" x14ac:dyDescent="0.25">
      <c r="A32" s="6" t="s">
        <v>70</v>
      </c>
      <c r="B32" s="6"/>
      <c r="C32" s="6"/>
      <c r="D32" s="6"/>
      <c r="E32" s="6"/>
      <c r="F32" s="6">
        <v>5</v>
      </c>
      <c r="G32" s="6">
        <v>16</v>
      </c>
      <c r="H32" s="6">
        <v>6</v>
      </c>
      <c r="I32" s="6">
        <v>10</v>
      </c>
      <c r="J32" s="14"/>
      <c r="K32" s="14"/>
      <c r="L32" s="14"/>
      <c r="M32" s="14"/>
      <c r="N32" s="6"/>
      <c r="O32" s="6"/>
      <c r="P32" s="6">
        <v>6</v>
      </c>
      <c r="Q32" s="6">
        <v>5</v>
      </c>
      <c r="R32" s="6">
        <f t="shared" si="0"/>
        <v>31</v>
      </c>
      <c r="S32" s="6"/>
    </row>
    <row r="33" spans="1:19" x14ac:dyDescent="0.25">
      <c r="A33" s="6" t="s">
        <v>131</v>
      </c>
      <c r="B33" s="6"/>
      <c r="C33" s="6"/>
      <c r="D33" s="6"/>
      <c r="E33" s="6"/>
      <c r="F33" s="6">
        <v>7</v>
      </c>
      <c r="G33" s="6">
        <v>14</v>
      </c>
      <c r="H33" s="6">
        <v>6</v>
      </c>
      <c r="I33" s="6">
        <v>10</v>
      </c>
      <c r="J33" s="6"/>
      <c r="K33" s="6"/>
      <c r="L33" s="6"/>
      <c r="M33" s="6"/>
      <c r="N33" s="6"/>
      <c r="O33" s="6"/>
      <c r="P33" s="6">
        <v>4</v>
      </c>
      <c r="Q33" s="6">
        <v>7</v>
      </c>
      <c r="R33" s="6">
        <f t="shared" si="0"/>
        <v>31</v>
      </c>
      <c r="S33" s="6"/>
    </row>
    <row r="34" spans="1:19" x14ac:dyDescent="0.25">
      <c r="A34" s="6" t="s">
        <v>100</v>
      </c>
      <c r="B34" s="6"/>
      <c r="C34" s="6"/>
      <c r="D34" s="6"/>
      <c r="E34" s="6"/>
      <c r="F34" s="6">
        <v>8</v>
      </c>
      <c r="G34" s="6">
        <v>13</v>
      </c>
      <c r="H34" s="6">
        <v>8</v>
      </c>
      <c r="I34" s="6">
        <v>8</v>
      </c>
      <c r="J34" s="6"/>
      <c r="K34" s="6"/>
      <c r="L34" s="6"/>
      <c r="M34" s="6"/>
      <c r="N34" s="6"/>
      <c r="O34" s="6"/>
      <c r="P34" s="6">
        <v>3</v>
      </c>
      <c r="Q34" s="6">
        <v>8</v>
      </c>
      <c r="R34" s="6">
        <f t="shared" si="0"/>
        <v>29</v>
      </c>
      <c r="S34" s="6"/>
    </row>
    <row r="35" spans="1:19" x14ac:dyDescent="0.25">
      <c r="A35" s="6" t="s">
        <v>111</v>
      </c>
      <c r="B35" s="6"/>
      <c r="C35" s="6"/>
      <c r="D35" s="6"/>
      <c r="E35" s="6"/>
      <c r="F35" s="6">
        <v>6</v>
      </c>
      <c r="G35" s="6">
        <v>15</v>
      </c>
      <c r="H35" s="6"/>
      <c r="I35" s="6"/>
      <c r="J35" s="14"/>
      <c r="K35" s="14"/>
      <c r="L35" s="14"/>
      <c r="M35" s="14"/>
      <c r="N35" s="6">
        <v>3</v>
      </c>
      <c r="O35" s="6">
        <v>13</v>
      </c>
      <c r="P35" s="6"/>
      <c r="Q35" s="6"/>
      <c r="R35" s="6">
        <f t="shared" si="0"/>
        <v>28</v>
      </c>
      <c r="S35" s="6"/>
    </row>
    <row r="36" spans="1:19" x14ac:dyDescent="0.25">
      <c r="A36" s="6" t="s">
        <v>106</v>
      </c>
      <c r="B36" s="6"/>
      <c r="C36" s="6"/>
      <c r="D36" s="6"/>
      <c r="E36" s="6"/>
      <c r="F36" s="6">
        <v>9</v>
      </c>
      <c r="G36" s="6">
        <v>12</v>
      </c>
      <c r="H36" s="6">
        <v>3</v>
      </c>
      <c r="I36" s="6">
        <v>13</v>
      </c>
      <c r="J36" s="6"/>
      <c r="K36" s="6"/>
      <c r="L36" s="6"/>
      <c r="M36" s="6"/>
      <c r="N36" s="6"/>
      <c r="O36" s="6"/>
      <c r="P36" s="6"/>
      <c r="Q36" s="6"/>
      <c r="R36" s="6">
        <f t="shared" si="0"/>
        <v>25</v>
      </c>
      <c r="S36" s="6"/>
    </row>
    <row r="37" spans="1:19" x14ac:dyDescent="0.25">
      <c r="A37" s="6" t="s">
        <v>77</v>
      </c>
      <c r="B37" s="6"/>
      <c r="C37" s="6"/>
      <c r="D37" s="6"/>
      <c r="E37" s="6"/>
      <c r="F37" s="6">
        <v>3</v>
      </c>
      <c r="G37" s="6">
        <v>18</v>
      </c>
      <c r="H37" s="6"/>
      <c r="I37" s="6"/>
      <c r="J37" s="6"/>
      <c r="K37" s="6"/>
      <c r="L37" s="6"/>
      <c r="M37" s="6"/>
      <c r="N37" s="6"/>
      <c r="O37" s="6"/>
      <c r="P37" s="6">
        <v>6</v>
      </c>
      <c r="Q37" s="6">
        <v>5</v>
      </c>
      <c r="R37" s="6">
        <f t="shared" si="0"/>
        <v>23</v>
      </c>
      <c r="S37" s="6"/>
    </row>
    <row r="38" spans="1:19" x14ac:dyDescent="0.25">
      <c r="A38" s="6" t="s">
        <v>265</v>
      </c>
      <c r="B38" s="6"/>
      <c r="C38" s="6"/>
      <c r="D38" s="6"/>
      <c r="E38" s="6"/>
      <c r="F38" s="6">
        <v>7</v>
      </c>
      <c r="G38" s="6">
        <v>14</v>
      </c>
      <c r="H38" s="6">
        <v>7</v>
      </c>
      <c r="I38" s="6">
        <v>9</v>
      </c>
      <c r="J38" s="6"/>
      <c r="K38" s="6"/>
      <c r="L38" s="6"/>
      <c r="M38" s="6"/>
      <c r="N38" s="6"/>
      <c r="O38" s="6"/>
      <c r="P38" s="6"/>
      <c r="Q38" s="6"/>
      <c r="R38" s="6">
        <f t="shared" si="0"/>
        <v>23</v>
      </c>
      <c r="S38" s="6"/>
    </row>
    <row r="39" spans="1:19" x14ac:dyDescent="0.25">
      <c r="A39" s="6" t="s">
        <v>112</v>
      </c>
      <c r="B39" s="6"/>
      <c r="C39" s="6"/>
      <c r="D39" s="6"/>
      <c r="E39" s="6"/>
      <c r="F39" s="6"/>
      <c r="G39" s="6"/>
      <c r="H39" s="6">
        <v>4</v>
      </c>
      <c r="I39" s="6">
        <v>12</v>
      </c>
      <c r="J39" s="6"/>
      <c r="K39" s="6"/>
      <c r="L39" s="6"/>
      <c r="M39" s="6"/>
      <c r="N39" s="6"/>
      <c r="O39" s="6"/>
      <c r="P39" s="6">
        <v>1</v>
      </c>
      <c r="Q39" s="6">
        <v>10</v>
      </c>
      <c r="R39" s="6">
        <f t="shared" si="0"/>
        <v>22</v>
      </c>
      <c r="S39" s="6"/>
    </row>
    <row r="40" spans="1:19" x14ac:dyDescent="0.25">
      <c r="A40" s="6" t="s">
        <v>13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>
        <v>2</v>
      </c>
      <c r="O40" s="6">
        <v>14</v>
      </c>
      <c r="P40" s="6">
        <v>5</v>
      </c>
      <c r="Q40" s="6">
        <v>6</v>
      </c>
      <c r="R40" s="6">
        <f t="shared" si="0"/>
        <v>20</v>
      </c>
      <c r="S40" s="6"/>
    </row>
    <row r="41" spans="1:19" x14ac:dyDescent="0.25">
      <c r="A41" s="6" t="s">
        <v>94</v>
      </c>
      <c r="B41" s="6"/>
      <c r="C41" s="6"/>
      <c r="D41" s="6"/>
      <c r="E41" s="6"/>
      <c r="F41" s="6">
        <v>4</v>
      </c>
      <c r="G41" s="6">
        <v>17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f t="shared" si="0"/>
        <v>17</v>
      </c>
      <c r="S41" s="6"/>
    </row>
    <row r="42" spans="1:19" x14ac:dyDescent="0.25">
      <c r="A42" s="6" t="s">
        <v>117</v>
      </c>
      <c r="B42" s="6"/>
      <c r="C42" s="6"/>
      <c r="D42" s="6"/>
      <c r="E42" s="6"/>
      <c r="F42" s="6">
        <v>6</v>
      </c>
      <c r="G42" s="6">
        <v>15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f t="shared" si="0"/>
        <v>15</v>
      </c>
      <c r="S42" s="6"/>
    </row>
    <row r="43" spans="1:19" x14ac:dyDescent="0.25">
      <c r="A43" s="6" t="s">
        <v>140</v>
      </c>
      <c r="B43" s="6"/>
      <c r="C43" s="6"/>
      <c r="D43" s="6"/>
      <c r="E43" s="6"/>
      <c r="F43" s="6">
        <v>7</v>
      </c>
      <c r="G43" s="6">
        <v>14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f t="shared" si="0"/>
        <v>14</v>
      </c>
      <c r="S43" s="6"/>
    </row>
    <row r="44" spans="1:19" x14ac:dyDescent="0.25">
      <c r="A44" s="6" t="s">
        <v>108</v>
      </c>
      <c r="B44" s="6"/>
      <c r="C44" s="6"/>
      <c r="D44" s="6"/>
      <c r="E44" s="6"/>
      <c r="F44" s="6">
        <v>8</v>
      </c>
      <c r="G44" s="6">
        <v>13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>
        <f t="shared" si="0"/>
        <v>13</v>
      </c>
      <c r="S44" s="6"/>
    </row>
    <row r="45" spans="1:19" x14ac:dyDescent="0.25">
      <c r="A45" s="6" t="s">
        <v>272</v>
      </c>
      <c r="B45" s="6"/>
      <c r="C45" s="6"/>
      <c r="D45" s="6"/>
      <c r="E45" s="6"/>
      <c r="F45" s="6">
        <v>8</v>
      </c>
      <c r="G45" s="6">
        <v>13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>
        <f t="shared" si="0"/>
        <v>13</v>
      </c>
      <c r="S45" s="6"/>
    </row>
    <row r="46" spans="1:19" x14ac:dyDescent="0.25">
      <c r="A46" s="6" t="s">
        <v>84</v>
      </c>
      <c r="B46" s="6"/>
      <c r="C46" s="6"/>
      <c r="D46" s="6"/>
      <c r="E46" s="6"/>
      <c r="F46" s="6">
        <v>9</v>
      </c>
      <c r="G46" s="6">
        <v>12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>
        <f t="shared" si="0"/>
        <v>12</v>
      </c>
      <c r="S46" s="6"/>
    </row>
    <row r="47" spans="1:19" x14ac:dyDescent="0.25">
      <c r="A47" s="6" t="s">
        <v>34</v>
      </c>
      <c r="B47" s="6"/>
      <c r="C47" s="6"/>
      <c r="D47" s="6"/>
      <c r="E47" s="6"/>
      <c r="F47" s="6"/>
      <c r="G47" s="6"/>
      <c r="H47" s="6">
        <v>4</v>
      </c>
      <c r="I47" s="6">
        <v>12</v>
      </c>
      <c r="J47" s="6"/>
      <c r="K47" s="6"/>
      <c r="L47" s="6"/>
      <c r="M47" s="6"/>
      <c r="N47" s="6"/>
      <c r="O47" s="6"/>
      <c r="P47" s="6"/>
      <c r="Q47" s="6"/>
      <c r="R47" s="6">
        <f t="shared" si="0"/>
        <v>12</v>
      </c>
      <c r="S47" s="6"/>
    </row>
    <row r="48" spans="1:19" x14ac:dyDescent="0.25">
      <c r="A48" s="6" t="s">
        <v>132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>
        <v>5</v>
      </c>
      <c r="O48" s="6">
        <v>11</v>
      </c>
      <c r="P48" s="6"/>
      <c r="Q48" s="6"/>
      <c r="R48" s="6">
        <f t="shared" si="0"/>
        <v>11</v>
      </c>
      <c r="S48" s="6"/>
    </row>
    <row r="49" spans="1:19" x14ac:dyDescent="0.25">
      <c r="A49" s="6" t="s">
        <v>105</v>
      </c>
      <c r="B49" s="6"/>
      <c r="C49" s="6"/>
      <c r="D49" s="6"/>
      <c r="E49" s="6"/>
      <c r="F49" s="6"/>
      <c r="G49" s="6"/>
      <c r="H49" s="6">
        <v>6</v>
      </c>
      <c r="I49" s="6">
        <v>10</v>
      </c>
      <c r="J49" s="6"/>
      <c r="K49" s="6"/>
      <c r="L49" s="6"/>
      <c r="M49" s="6"/>
      <c r="N49" s="6"/>
      <c r="O49" s="6"/>
      <c r="P49" s="6"/>
      <c r="Q49" s="6"/>
      <c r="R49" s="6">
        <f t="shared" si="0"/>
        <v>10</v>
      </c>
      <c r="S49" s="6"/>
    </row>
    <row r="50" spans="1:19" x14ac:dyDescent="0.25">
      <c r="A50" s="6" t="s">
        <v>178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>
        <v>3</v>
      </c>
      <c r="Q50" s="6">
        <v>8</v>
      </c>
      <c r="R50" s="6">
        <f t="shared" si="0"/>
        <v>8</v>
      </c>
      <c r="S50" s="6"/>
    </row>
    <row r="51" spans="1:19" x14ac:dyDescent="0.25">
      <c r="A51" s="6" t="s">
        <v>145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v>8</v>
      </c>
      <c r="Q51" s="6">
        <v>0</v>
      </c>
      <c r="R51" s="6">
        <f t="shared" si="0"/>
        <v>0</v>
      </c>
      <c r="S51" s="6"/>
    </row>
    <row r="52" spans="1:19" x14ac:dyDescent="0.25">
      <c r="A52" s="6" t="s">
        <v>26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f t="shared" ref="R52:R62" si="2">SUM(C52+E52+G52+I52+K52+M52+O52++Q52)</f>
        <v>0</v>
      </c>
      <c r="S52" s="6"/>
    </row>
    <row r="53" spans="1:19" x14ac:dyDescent="0.25">
      <c r="A53" s="6" t="s">
        <v>104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>
        <f t="shared" si="2"/>
        <v>0</v>
      </c>
      <c r="S53" s="6"/>
    </row>
    <row r="54" spans="1:19" x14ac:dyDescent="0.25">
      <c r="A54" s="6" t="s">
        <v>156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>
        <f t="shared" si="2"/>
        <v>0</v>
      </c>
      <c r="S54" s="6"/>
    </row>
    <row r="55" spans="1:19" x14ac:dyDescent="0.25">
      <c r="A55" s="6" t="s">
        <v>157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>
        <f t="shared" si="2"/>
        <v>0</v>
      </c>
      <c r="S55" s="6"/>
    </row>
    <row r="56" spans="1:19" x14ac:dyDescent="0.25">
      <c r="A56" s="6" t="s">
        <v>277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f t="shared" si="2"/>
        <v>0</v>
      </c>
      <c r="S56" s="6"/>
    </row>
    <row r="57" spans="1:19" x14ac:dyDescent="0.25">
      <c r="A57" s="6" t="s">
        <v>102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>
        <f t="shared" si="2"/>
        <v>0</v>
      </c>
      <c r="S57" s="6"/>
    </row>
    <row r="58" spans="1:19" x14ac:dyDescent="0.25">
      <c r="A58" s="6" t="s">
        <v>103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f t="shared" si="2"/>
        <v>0</v>
      </c>
      <c r="S58" s="6"/>
    </row>
    <row r="59" spans="1:19" x14ac:dyDescent="0.25">
      <c r="A59" s="6" t="s">
        <v>85</v>
      </c>
      <c r="B59" s="6"/>
      <c r="C59" s="6"/>
      <c r="D59" s="6"/>
      <c r="E59" s="6"/>
      <c r="F59" s="6"/>
      <c r="G59" s="6"/>
      <c r="H59" s="6"/>
      <c r="I59" s="6"/>
      <c r="J59" s="14"/>
      <c r="K59" s="14"/>
      <c r="L59" s="6"/>
      <c r="M59" s="6"/>
      <c r="N59" s="6"/>
      <c r="O59" s="6"/>
      <c r="P59" s="6"/>
      <c r="Q59" s="6"/>
      <c r="R59" s="6">
        <f t="shared" si="2"/>
        <v>0</v>
      </c>
      <c r="S59" s="6"/>
    </row>
    <row r="60" spans="1:19" x14ac:dyDescent="0.25">
      <c r="A60" s="6" t="s">
        <v>79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f t="shared" si="2"/>
        <v>0</v>
      </c>
      <c r="S60" s="6"/>
    </row>
    <row r="61" spans="1:19" x14ac:dyDescent="0.25">
      <c r="A61" s="6" t="s">
        <v>110</v>
      </c>
      <c r="B61" s="6"/>
      <c r="C61" s="6"/>
      <c r="D61" s="6"/>
      <c r="E61" s="6"/>
      <c r="F61" s="6"/>
      <c r="G61" s="6"/>
      <c r="H61" s="6"/>
      <c r="I61" s="6"/>
      <c r="J61" s="14"/>
      <c r="K61" s="14"/>
      <c r="L61" s="14"/>
      <c r="M61" s="14"/>
      <c r="N61" s="6"/>
      <c r="O61" s="6"/>
      <c r="P61" s="6"/>
      <c r="Q61" s="6"/>
      <c r="R61" s="6">
        <f t="shared" si="2"/>
        <v>0</v>
      </c>
      <c r="S61" s="6"/>
    </row>
    <row r="62" spans="1:19" x14ac:dyDescent="0.25">
      <c r="A62" s="6" t="s">
        <v>73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>
        <f t="shared" si="2"/>
        <v>0</v>
      </c>
      <c r="S62" s="6"/>
    </row>
    <row r="63" spans="1:19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9" x14ac:dyDescent="0.25">
      <c r="A65" s="5" t="s">
        <v>230</v>
      </c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18" t="s">
        <v>260</v>
      </c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20" t="s">
        <v>231</v>
      </c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32" t="s">
        <v>259</v>
      </c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18" t="s">
        <v>196</v>
      </c>
      <c r="B69" s="5"/>
      <c r="C69" s="5"/>
      <c r="D69" s="5"/>
      <c r="E69" s="5"/>
      <c r="F69" s="5"/>
      <c r="G69" s="5"/>
      <c r="H69" s="5"/>
      <c r="I69" s="5"/>
    </row>
    <row r="71" spans="1:9" x14ac:dyDescent="0.25">
      <c r="A71" s="18" t="s">
        <v>229</v>
      </c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20" t="s">
        <v>262</v>
      </c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18" t="s">
        <v>261</v>
      </c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18" t="s">
        <v>194</v>
      </c>
      <c r="B74" s="5"/>
      <c r="C74" s="5"/>
      <c r="D74" s="5"/>
      <c r="E74" s="5"/>
      <c r="F74" s="5"/>
      <c r="G74" s="5"/>
      <c r="H74" s="5"/>
      <c r="I74" s="5"/>
    </row>
  </sheetData>
  <sortState xmlns:xlrd2="http://schemas.microsoft.com/office/spreadsheetml/2017/richdata2" ref="A8:S51">
    <sortCondition descending="1" ref="R8:R5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E8EC-8289-4FBC-8A06-B803D91201C2}">
  <dimension ref="A1:X120"/>
  <sheetViews>
    <sheetView topLeftCell="A25" zoomScaleNormal="100" workbookViewId="0">
      <selection activeCell="X40" sqref="X40"/>
    </sheetView>
  </sheetViews>
  <sheetFormatPr baseColWidth="10" defaultRowHeight="15" x14ac:dyDescent="0.25"/>
  <cols>
    <col min="1" max="1" width="17.85546875" style="11" customWidth="1"/>
    <col min="2" max="2" width="9.28515625" style="11" customWidth="1"/>
    <col min="3" max="3" width="3.5703125" style="11" customWidth="1"/>
    <col min="4" max="4" width="9.28515625" style="11" customWidth="1"/>
    <col min="5" max="5" width="3.5703125" style="11" customWidth="1"/>
    <col min="6" max="6" width="9.28515625" style="11" customWidth="1"/>
    <col min="7" max="7" width="3.5703125" style="11" customWidth="1"/>
    <col min="8" max="8" width="9.28515625" style="11" customWidth="1"/>
    <col min="9" max="9" width="3.5703125" style="11" customWidth="1"/>
    <col min="10" max="10" width="9.28515625" style="11" customWidth="1"/>
    <col min="11" max="11" width="3.5703125" style="11" customWidth="1"/>
    <col min="12" max="12" width="9.28515625" style="11" customWidth="1"/>
    <col min="13" max="13" width="3.5703125" style="11" customWidth="1"/>
    <col min="14" max="14" width="9.28515625" style="11" customWidth="1"/>
    <col min="15" max="15" width="3.85546875" style="11" customWidth="1"/>
    <col min="16" max="16" width="9.140625" style="11" customWidth="1"/>
    <col min="17" max="17" width="3.85546875" style="11" customWidth="1"/>
    <col min="18" max="18" width="11.42578125" style="11"/>
    <col min="19" max="19" width="3.5703125" style="11" customWidth="1"/>
    <col min="20" max="20" width="11.42578125" style="11"/>
    <col min="21" max="21" width="3.5703125" style="11" customWidth="1"/>
    <col min="22" max="22" width="9.28515625" style="11" customWidth="1"/>
    <col min="23" max="23" width="4.7109375" style="11" customWidth="1"/>
    <col min="24" max="16384" width="11.42578125" style="11"/>
  </cols>
  <sheetData>
    <row r="1" spans="1:23" ht="23.25" x14ac:dyDescent="0.35">
      <c r="A1" s="10" t="s">
        <v>197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W1" s="5"/>
    </row>
    <row r="2" spans="1:23" ht="18.75" x14ac:dyDescent="0.3">
      <c r="A2" s="26" t="s">
        <v>315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U2" s="5"/>
    </row>
    <row r="3" spans="1:2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S3" s="5"/>
    </row>
    <row r="4" spans="1:23" ht="15.75" x14ac:dyDescent="0.25">
      <c r="A4" s="22" t="s">
        <v>182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S4" s="5"/>
    </row>
    <row r="5" spans="1:23" ht="15.75" x14ac:dyDescent="0.25">
      <c r="A5" s="23" t="s">
        <v>183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S5" s="5"/>
    </row>
    <row r="6" spans="1:23" ht="15.75" x14ac:dyDescent="0.25">
      <c r="A6" s="28" t="s">
        <v>270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S6" s="5"/>
    </row>
    <row r="7" spans="1:23" x14ac:dyDescent="0.25">
      <c r="A7" s="6" t="s">
        <v>0</v>
      </c>
      <c r="B7" s="6" t="s">
        <v>203</v>
      </c>
      <c r="C7" s="6" t="s">
        <v>1</v>
      </c>
      <c r="D7" s="6" t="s">
        <v>204</v>
      </c>
      <c r="E7" s="6" t="s">
        <v>1</v>
      </c>
      <c r="F7" s="6" t="s">
        <v>209</v>
      </c>
      <c r="G7" s="6" t="s">
        <v>1</v>
      </c>
      <c r="H7" s="6" t="s">
        <v>210</v>
      </c>
      <c r="I7" s="6" t="s">
        <v>1</v>
      </c>
      <c r="J7" s="6" t="s">
        <v>206</v>
      </c>
      <c r="K7" s="6" t="s">
        <v>1</v>
      </c>
      <c r="L7" s="6" t="s">
        <v>211</v>
      </c>
      <c r="M7" s="6" t="s">
        <v>1</v>
      </c>
      <c r="N7" s="6" t="s">
        <v>162</v>
      </c>
      <c r="O7" s="6" t="s">
        <v>1</v>
      </c>
      <c r="P7" s="6" t="s">
        <v>168</v>
      </c>
      <c r="Q7" s="6" t="s">
        <v>1</v>
      </c>
      <c r="R7" s="8" t="s">
        <v>164</v>
      </c>
      <c r="S7" s="6" t="s">
        <v>1</v>
      </c>
      <c r="T7" s="8" t="s">
        <v>167</v>
      </c>
      <c r="U7" s="6" t="s">
        <v>1</v>
      </c>
      <c r="V7" s="8" t="s">
        <v>2</v>
      </c>
      <c r="W7" s="6" t="s">
        <v>52</v>
      </c>
    </row>
    <row r="8" spans="1:23" x14ac:dyDescent="0.25">
      <c r="A8" s="33" t="s">
        <v>286</v>
      </c>
      <c r="B8" s="33">
        <v>1</v>
      </c>
      <c r="C8" s="6">
        <v>30</v>
      </c>
      <c r="D8" s="6"/>
      <c r="E8" s="6"/>
      <c r="F8" s="6"/>
      <c r="G8" s="6"/>
      <c r="H8" s="6">
        <v>2</v>
      </c>
      <c r="I8" s="6">
        <v>19</v>
      </c>
      <c r="J8" s="6"/>
      <c r="K8" s="6"/>
      <c r="L8" s="6"/>
      <c r="M8" s="6"/>
      <c r="N8" s="6">
        <v>14</v>
      </c>
      <c r="O8" s="6">
        <v>7</v>
      </c>
      <c r="P8" s="6">
        <v>11</v>
      </c>
      <c r="Q8" s="6">
        <v>5</v>
      </c>
      <c r="R8" s="6"/>
      <c r="S8" s="6"/>
      <c r="T8" s="6"/>
      <c r="U8" s="6"/>
      <c r="V8" s="6">
        <f>SUM(C8+E8+G8+I8+K8+M8+O8+Q8+S8+U8)</f>
        <v>61</v>
      </c>
      <c r="W8" s="6"/>
    </row>
    <row r="9" spans="1:23" x14ac:dyDescent="0.25">
      <c r="A9" s="33" t="s">
        <v>288</v>
      </c>
      <c r="B9" s="33">
        <v>2</v>
      </c>
      <c r="C9" s="6">
        <v>29</v>
      </c>
      <c r="D9" s="6"/>
      <c r="E9" s="6"/>
      <c r="F9" s="6">
        <v>2</v>
      </c>
      <c r="G9" s="6">
        <v>24</v>
      </c>
      <c r="H9" s="6"/>
      <c r="I9" s="6"/>
      <c r="J9" s="6"/>
      <c r="K9" s="6"/>
      <c r="L9" s="6"/>
      <c r="M9" s="6"/>
      <c r="N9" s="6">
        <v>9</v>
      </c>
      <c r="O9" s="6">
        <v>12</v>
      </c>
      <c r="P9" s="6">
        <v>1</v>
      </c>
      <c r="Q9" s="6">
        <v>15</v>
      </c>
      <c r="R9" s="6"/>
      <c r="S9" s="6"/>
      <c r="T9" s="6"/>
      <c r="U9" s="6"/>
      <c r="V9" s="6">
        <f>SUM(C9+E9+G9+I9+K9+M9+O9+Q9+S9+U9)</f>
        <v>80</v>
      </c>
      <c r="W9" s="6"/>
    </row>
    <row r="10" spans="1:23" x14ac:dyDescent="0.25">
      <c r="A10" s="33" t="s">
        <v>284</v>
      </c>
      <c r="B10" s="33">
        <v>3</v>
      </c>
      <c r="C10" s="6">
        <v>28</v>
      </c>
      <c r="D10" s="6"/>
      <c r="E10" s="6"/>
      <c r="F10" s="6">
        <v>7</v>
      </c>
      <c r="G10" s="6">
        <v>19</v>
      </c>
      <c r="H10" s="6"/>
      <c r="I10" s="6"/>
      <c r="J10" s="6"/>
      <c r="K10" s="6"/>
      <c r="L10" s="6"/>
      <c r="M10" s="6"/>
      <c r="N10" s="6">
        <v>2</v>
      </c>
      <c r="O10" s="6">
        <v>19</v>
      </c>
      <c r="P10" s="6">
        <v>4</v>
      </c>
      <c r="Q10" s="6">
        <v>12</v>
      </c>
      <c r="R10" s="6"/>
      <c r="S10" s="6"/>
      <c r="T10" s="6"/>
      <c r="U10" s="6"/>
      <c r="V10" s="6">
        <f>SUM(C10+E10+G10+I10+K10+M10+O10+Q10+S10+U10)</f>
        <v>78</v>
      </c>
      <c r="W10" s="6"/>
    </row>
    <row r="11" spans="1:23" x14ac:dyDescent="0.25">
      <c r="A11" s="3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 t="s">
        <v>2</v>
      </c>
      <c r="W11" s="6"/>
    </row>
    <row r="12" spans="1:23" x14ac:dyDescent="0.25">
      <c r="A12" s="33" t="s">
        <v>289</v>
      </c>
      <c r="B12" s="6">
        <v>8</v>
      </c>
      <c r="C12" s="6">
        <v>23</v>
      </c>
      <c r="D12" s="6"/>
      <c r="E12" s="6"/>
      <c r="F12" s="6">
        <v>1</v>
      </c>
      <c r="G12" s="6">
        <v>25</v>
      </c>
      <c r="H12" s="6"/>
      <c r="I12" s="6"/>
      <c r="J12" s="6"/>
      <c r="K12" s="6"/>
      <c r="L12" s="6"/>
      <c r="M12" s="6"/>
      <c r="N12" s="6">
        <v>3</v>
      </c>
      <c r="O12" s="6">
        <v>18</v>
      </c>
      <c r="P12" s="6">
        <v>2</v>
      </c>
      <c r="Q12" s="6">
        <v>14</v>
      </c>
      <c r="R12" s="6"/>
      <c r="S12" s="6"/>
      <c r="T12" s="6"/>
      <c r="U12" s="6"/>
      <c r="V12" s="6">
        <f t="shared" ref="V12:V46" si="0">SUM(C12+E12+G12+I12+K12+M12+O12+Q12+S12+U12)</f>
        <v>80</v>
      </c>
      <c r="W12" s="6">
        <v>4</v>
      </c>
    </row>
    <row r="13" spans="1:23" x14ac:dyDescent="0.25">
      <c r="A13" s="33" t="s">
        <v>287</v>
      </c>
      <c r="B13" s="6"/>
      <c r="C13" s="6"/>
      <c r="D13" s="27">
        <v>2</v>
      </c>
      <c r="E13" s="6">
        <v>24</v>
      </c>
      <c r="F13" s="6">
        <v>4</v>
      </c>
      <c r="G13" s="6">
        <v>22</v>
      </c>
      <c r="H13" s="6"/>
      <c r="I13" s="6"/>
      <c r="J13" s="6"/>
      <c r="K13" s="6"/>
      <c r="L13" s="6"/>
      <c r="M13" s="6"/>
      <c r="N13" s="6">
        <v>7</v>
      </c>
      <c r="O13" s="6">
        <v>14</v>
      </c>
      <c r="P13" s="6">
        <v>5</v>
      </c>
      <c r="Q13" s="6">
        <v>11</v>
      </c>
      <c r="R13" s="6"/>
      <c r="S13" s="6"/>
      <c r="T13" s="6"/>
      <c r="U13" s="6"/>
      <c r="V13" s="6">
        <f t="shared" si="0"/>
        <v>71</v>
      </c>
      <c r="W13" s="6">
        <v>5</v>
      </c>
    </row>
    <row r="14" spans="1:23" x14ac:dyDescent="0.25">
      <c r="A14" s="33" t="s">
        <v>290</v>
      </c>
      <c r="B14" s="6">
        <v>5</v>
      </c>
      <c r="C14" s="6">
        <v>26</v>
      </c>
      <c r="D14" s="6"/>
      <c r="E14" s="6"/>
      <c r="F14" s="6">
        <v>3</v>
      </c>
      <c r="G14" s="6">
        <v>23</v>
      </c>
      <c r="H14" s="6"/>
      <c r="I14" s="6"/>
      <c r="J14" s="6"/>
      <c r="K14" s="6"/>
      <c r="L14" s="6"/>
      <c r="M14" s="6"/>
      <c r="N14" s="6">
        <v>11</v>
      </c>
      <c r="O14" s="6">
        <v>10</v>
      </c>
      <c r="P14" s="6">
        <v>7</v>
      </c>
      <c r="Q14" s="6">
        <v>9</v>
      </c>
      <c r="R14" s="6"/>
      <c r="S14" s="6"/>
      <c r="T14" s="6"/>
      <c r="U14" s="6"/>
      <c r="V14" s="6">
        <f t="shared" si="0"/>
        <v>68</v>
      </c>
      <c r="W14" s="6">
        <v>6</v>
      </c>
    </row>
    <row r="15" spans="1:23" x14ac:dyDescent="0.25">
      <c r="A15" s="37" t="s">
        <v>81</v>
      </c>
      <c r="B15" s="6">
        <v>6</v>
      </c>
      <c r="C15" s="6">
        <v>25</v>
      </c>
      <c r="D15" s="6"/>
      <c r="E15" s="6"/>
      <c r="F15" s="6"/>
      <c r="G15" s="6"/>
      <c r="H15" s="6">
        <v>1</v>
      </c>
      <c r="I15" s="6">
        <v>20</v>
      </c>
      <c r="J15" s="6"/>
      <c r="K15" s="6"/>
      <c r="L15" s="6"/>
      <c r="M15" s="6"/>
      <c r="N15" s="6"/>
      <c r="O15" s="6"/>
      <c r="P15" s="6">
        <v>3</v>
      </c>
      <c r="Q15" s="6">
        <v>13</v>
      </c>
      <c r="R15" s="6">
        <v>1</v>
      </c>
      <c r="S15" s="6">
        <v>10</v>
      </c>
      <c r="T15" s="6"/>
      <c r="U15" s="6"/>
      <c r="V15" s="6">
        <f t="shared" si="0"/>
        <v>68</v>
      </c>
      <c r="W15" s="6">
        <v>7</v>
      </c>
    </row>
    <row r="16" spans="1:23" x14ac:dyDescent="0.25">
      <c r="A16" s="37" t="s">
        <v>9</v>
      </c>
      <c r="B16" s="6">
        <v>7</v>
      </c>
      <c r="C16" s="6">
        <v>24</v>
      </c>
      <c r="D16" s="6"/>
      <c r="E16" s="6"/>
      <c r="F16" s="6">
        <v>8</v>
      </c>
      <c r="G16" s="6">
        <v>18</v>
      </c>
      <c r="H16" s="6"/>
      <c r="I16" s="6"/>
      <c r="J16" s="6"/>
      <c r="K16" s="6"/>
      <c r="L16" s="6"/>
      <c r="M16" s="6"/>
      <c r="N16" s="6">
        <v>6</v>
      </c>
      <c r="O16" s="6">
        <v>15</v>
      </c>
      <c r="P16" s="6">
        <v>7</v>
      </c>
      <c r="Q16" s="6">
        <v>9</v>
      </c>
      <c r="R16" s="6"/>
      <c r="S16" s="6"/>
      <c r="T16" s="6"/>
      <c r="U16" s="6"/>
      <c r="V16" s="6">
        <f t="shared" si="0"/>
        <v>66</v>
      </c>
      <c r="W16" s="6">
        <v>8</v>
      </c>
    </row>
    <row r="17" spans="1:23" x14ac:dyDescent="0.25">
      <c r="A17" s="37" t="s">
        <v>63</v>
      </c>
      <c r="B17" s="6"/>
      <c r="C17" s="6"/>
      <c r="D17" s="27">
        <v>1</v>
      </c>
      <c r="E17" s="6">
        <v>25</v>
      </c>
      <c r="F17" s="6">
        <v>5</v>
      </c>
      <c r="G17" s="6">
        <v>21</v>
      </c>
      <c r="H17" s="6"/>
      <c r="I17" s="6"/>
      <c r="J17" s="6"/>
      <c r="K17" s="6"/>
      <c r="L17" s="6"/>
      <c r="M17" s="6"/>
      <c r="N17" s="6">
        <v>10</v>
      </c>
      <c r="O17" s="6">
        <v>11</v>
      </c>
      <c r="P17" s="6">
        <v>10</v>
      </c>
      <c r="Q17" s="6">
        <v>6</v>
      </c>
      <c r="R17" s="6"/>
      <c r="S17" s="6"/>
      <c r="T17" s="6"/>
      <c r="U17" s="6"/>
      <c r="V17" s="6">
        <f t="shared" si="0"/>
        <v>63</v>
      </c>
      <c r="W17" s="6">
        <v>9</v>
      </c>
    </row>
    <row r="18" spans="1:23" x14ac:dyDescent="0.25">
      <c r="A18" s="37" t="s">
        <v>15</v>
      </c>
      <c r="B18" s="6"/>
      <c r="C18" s="6"/>
      <c r="D18" s="6">
        <v>8</v>
      </c>
      <c r="E18" s="6">
        <v>18</v>
      </c>
      <c r="F18" s="6">
        <v>6</v>
      </c>
      <c r="G18" s="6">
        <v>20</v>
      </c>
      <c r="H18" s="6"/>
      <c r="I18" s="6"/>
      <c r="J18" s="6"/>
      <c r="K18" s="6"/>
      <c r="L18" s="6"/>
      <c r="M18" s="6"/>
      <c r="N18" s="6">
        <v>8</v>
      </c>
      <c r="O18" s="6">
        <v>13</v>
      </c>
      <c r="P18" s="6">
        <v>9</v>
      </c>
      <c r="Q18" s="6">
        <v>7</v>
      </c>
      <c r="R18" s="6"/>
      <c r="S18" s="6"/>
      <c r="T18" s="6"/>
      <c r="U18" s="6"/>
      <c r="V18" s="6">
        <f t="shared" si="0"/>
        <v>58</v>
      </c>
      <c r="W18" s="6">
        <v>10</v>
      </c>
    </row>
    <row r="19" spans="1:23" x14ac:dyDescent="0.25">
      <c r="A19" s="37" t="s">
        <v>54</v>
      </c>
      <c r="B19" s="6"/>
      <c r="C19" s="6"/>
      <c r="D19" s="6">
        <v>7</v>
      </c>
      <c r="E19" s="6">
        <v>19</v>
      </c>
      <c r="F19" s="6"/>
      <c r="G19" s="6"/>
      <c r="H19" s="6">
        <v>4</v>
      </c>
      <c r="I19" s="6">
        <v>17</v>
      </c>
      <c r="J19" s="6"/>
      <c r="K19" s="6"/>
      <c r="L19" s="6"/>
      <c r="M19" s="6"/>
      <c r="N19" s="6">
        <v>5</v>
      </c>
      <c r="O19" s="6">
        <v>16</v>
      </c>
      <c r="P19" s="6">
        <v>12</v>
      </c>
      <c r="Q19" s="6">
        <v>4</v>
      </c>
      <c r="R19" s="6"/>
      <c r="S19" s="6"/>
      <c r="T19" s="6"/>
      <c r="U19" s="6"/>
      <c r="V19" s="6">
        <f t="shared" si="0"/>
        <v>56</v>
      </c>
      <c r="W19" s="6">
        <v>11</v>
      </c>
    </row>
    <row r="20" spans="1:23" x14ac:dyDescent="0.25">
      <c r="A20" s="37" t="s">
        <v>278</v>
      </c>
      <c r="B20" s="6">
        <v>4</v>
      </c>
      <c r="C20" s="6">
        <v>27</v>
      </c>
      <c r="D20" s="6"/>
      <c r="E20" s="6"/>
      <c r="F20" s="6"/>
      <c r="G20" s="6"/>
      <c r="H20" s="6">
        <v>9</v>
      </c>
      <c r="I20" s="6">
        <v>12</v>
      </c>
      <c r="J20" s="6"/>
      <c r="K20" s="6"/>
      <c r="L20" s="6"/>
      <c r="M20" s="6"/>
      <c r="N20" s="6">
        <v>13</v>
      </c>
      <c r="O20" s="6">
        <v>8</v>
      </c>
      <c r="P20" s="6">
        <v>10</v>
      </c>
      <c r="Q20" s="6">
        <v>6</v>
      </c>
      <c r="R20" s="6"/>
      <c r="S20" s="6"/>
      <c r="T20" s="6"/>
      <c r="U20" s="6"/>
      <c r="V20" s="6">
        <f t="shared" ref="V20:V25" si="1">SUM(C20+E20+G20+I20+K20+M20+O20+Q20+S20+U20)</f>
        <v>53</v>
      </c>
      <c r="W20" s="6">
        <v>12</v>
      </c>
    </row>
    <row r="21" spans="1:23" x14ac:dyDescent="0.25">
      <c r="A21" s="37" t="s">
        <v>3</v>
      </c>
      <c r="B21" s="6"/>
      <c r="C21" s="6"/>
      <c r="D21" s="6">
        <v>4</v>
      </c>
      <c r="E21" s="6">
        <v>22</v>
      </c>
      <c r="F21" s="6"/>
      <c r="G21" s="6"/>
      <c r="H21" s="6">
        <v>10</v>
      </c>
      <c r="I21" s="6">
        <v>11</v>
      </c>
      <c r="J21" s="6"/>
      <c r="K21" s="6"/>
      <c r="L21" s="6"/>
      <c r="M21" s="6"/>
      <c r="N21" s="6">
        <v>13</v>
      </c>
      <c r="O21" s="6">
        <v>8</v>
      </c>
      <c r="P21" s="6">
        <v>8</v>
      </c>
      <c r="Q21" s="6">
        <v>8</v>
      </c>
      <c r="R21" s="6"/>
      <c r="S21" s="6"/>
      <c r="T21" s="6"/>
      <c r="U21" s="6"/>
      <c r="V21" s="6">
        <f t="shared" si="1"/>
        <v>49</v>
      </c>
      <c r="W21" s="1">
        <v>13</v>
      </c>
    </row>
    <row r="22" spans="1:23" x14ac:dyDescent="0.25">
      <c r="A22" s="37" t="s">
        <v>324</v>
      </c>
      <c r="B22" s="6"/>
      <c r="C22" s="6"/>
      <c r="D22" s="6">
        <v>6</v>
      </c>
      <c r="E22" s="6">
        <v>20</v>
      </c>
      <c r="F22" s="6"/>
      <c r="G22" s="6"/>
      <c r="H22" s="6"/>
      <c r="I22" s="6"/>
      <c r="J22" s="6"/>
      <c r="K22" s="6"/>
      <c r="L22" s="6">
        <v>1</v>
      </c>
      <c r="M22" s="6">
        <v>10</v>
      </c>
      <c r="N22" s="6">
        <v>12</v>
      </c>
      <c r="O22" s="6">
        <v>9</v>
      </c>
      <c r="P22" s="6"/>
      <c r="Q22" s="6"/>
      <c r="R22" s="6"/>
      <c r="S22" s="6"/>
      <c r="T22" s="6">
        <v>3</v>
      </c>
      <c r="U22" s="6">
        <v>3</v>
      </c>
      <c r="V22" s="6">
        <f t="shared" si="1"/>
        <v>42</v>
      </c>
      <c r="W22" s="6">
        <v>14</v>
      </c>
    </row>
    <row r="23" spans="1:23" x14ac:dyDescent="0.25">
      <c r="A23" s="37" t="s">
        <v>323</v>
      </c>
      <c r="B23" s="6"/>
      <c r="C23" s="6"/>
      <c r="D23" s="6">
        <v>12</v>
      </c>
      <c r="E23" s="6">
        <v>14</v>
      </c>
      <c r="F23" s="6"/>
      <c r="G23" s="6"/>
      <c r="H23" s="6">
        <v>6</v>
      </c>
      <c r="I23" s="6">
        <v>15</v>
      </c>
      <c r="J23" s="6"/>
      <c r="K23" s="6"/>
      <c r="L23" s="6"/>
      <c r="M23" s="6"/>
      <c r="N23" s="6"/>
      <c r="O23" s="6"/>
      <c r="P23" s="6">
        <v>14</v>
      </c>
      <c r="Q23" s="6">
        <v>2</v>
      </c>
      <c r="R23" s="6">
        <v>3</v>
      </c>
      <c r="S23" s="6">
        <v>8</v>
      </c>
      <c r="T23" s="6"/>
      <c r="U23" s="6"/>
      <c r="V23" s="6">
        <f t="shared" si="1"/>
        <v>39</v>
      </c>
      <c r="W23" s="6">
        <v>15</v>
      </c>
    </row>
    <row r="24" spans="1:23" x14ac:dyDescent="0.25">
      <c r="A24" s="37" t="s">
        <v>62</v>
      </c>
      <c r="B24" s="6"/>
      <c r="C24" s="6"/>
      <c r="D24" s="6">
        <v>11</v>
      </c>
      <c r="E24" s="6">
        <v>15</v>
      </c>
      <c r="F24" s="6"/>
      <c r="G24" s="6"/>
      <c r="H24" s="6"/>
      <c r="I24" s="6"/>
      <c r="J24" s="6"/>
      <c r="K24" s="6"/>
      <c r="L24" s="6">
        <v>4</v>
      </c>
      <c r="M24" s="6">
        <v>7</v>
      </c>
      <c r="N24" s="6"/>
      <c r="O24" s="6"/>
      <c r="P24" s="6">
        <v>13</v>
      </c>
      <c r="Q24" s="6">
        <v>3</v>
      </c>
      <c r="R24" s="6">
        <v>2</v>
      </c>
      <c r="S24" s="6">
        <v>9</v>
      </c>
      <c r="T24" s="6"/>
      <c r="U24" s="6"/>
      <c r="V24" s="6">
        <f t="shared" si="1"/>
        <v>34</v>
      </c>
      <c r="W24" s="6">
        <v>16</v>
      </c>
    </row>
    <row r="25" spans="1:23" x14ac:dyDescent="0.25">
      <c r="A25" s="37" t="s">
        <v>322</v>
      </c>
      <c r="B25" s="6"/>
      <c r="C25" s="6"/>
      <c r="D25" s="6"/>
      <c r="E25" s="6"/>
      <c r="F25" s="6"/>
      <c r="G25" s="6"/>
      <c r="H25" s="6">
        <v>3</v>
      </c>
      <c r="I25" s="6">
        <v>18</v>
      </c>
      <c r="J25" s="6">
        <v>5</v>
      </c>
      <c r="K25" s="6">
        <v>11</v>
      </c>
      <c r="L25" s="6"/>
      <c r="M25" s="6"/>
      <c r="N25" s="6"/>
      <c r="O25" s="6"/>
      <c r="P25" s="6"/>
      <c r="Q25" s="6"/>
      <c r="R25" s="6"/>
      <c r="S25" s="6"/>
      <c r="T25" s="6">
        <v>1</v>
      </c>
      <c r="U25" s="6">
        <v>5</v>
      </c>
      <c r="V25" s="6">
        <f t="shared" si="1"/>
        <v>34</v>
      </c>
      <c r="W25" s="6">
        <v>17</v>
      </c>
    </row>
    <row r="26" spans="1:23" x14ac:dyDescent="0.25">
      <c r="A26" s="24" t="s">
        <v>71</v>
      </c>
      <c r="B26" s="6"/>
      <c r="C26" s="6"/>
      <c r="D26" s="6"/>
      <c r="E26" s="6"/>
      <c r="F26" s="6"/>
      <c r="G26" s="6"/>
      <c r="H26" s="6">
        <v>5</v>
      </c>
      <c r="I26" s="6">
        <v>16</v>
      </c>
      <c r="J26" s="6">
        <v>2</v>
      </c>
      <c r="K26" s="6">
        <v>14</v>
      </c>
      <c r="L26" s="6"/>
      <c r="M26" s="6"/>
      <c r="N26" s="6">
        <v>1</v>
      </c>
      <c r="O26" s="6">
        <v>20</v>
      </c>
      <c r="P26" s="6">
        <v>10</v>
      </c>
      <c r="Q26" s="6">
        <v>6</v>
      </c>
      <c r="R26" s="6"/>
      <c r="S26" s="6"/>
      <c r="T26" s="6"/>
      <c r="U26" s="6"/>
      <c r="V26" s="6">
        <f t="shared" si="0"/>
        <v>56</v>
      </c>
      <c r="W26" s="6">
        <v>18</v>
      </c>
    </row>
    <row r="27" spans="1:23" x14ac:dyDescent="0.25">
      <c r="A27" s="24" t="s">
        <v>72</v>
      </c>
      <c r="B27" s="6"/>
      <c r="C27" s="6"/>
      <c r="D27" s="6">
        <v>3</v>
      </c>
      <c r="E27" s="6">
        <v>23</v>
      </c>
      <c r="F27" s="6"/>
      <c r="G27" s="6"/>
      <c r="H27" s="6">
        <v>14</v>
      </c>
      <c r="I27" s="6">
        <v>7</v>
      </c>
      <c r="J27" s="6"/>
      <c r="K27" s="6"/>
      <c r="L27" s="6"/>
      <c r="M27" s="6"/>
      <c r="N27" s="6">
        <v>8</v>
      </c>
      <c r="O27" s="6">
        <v>13</v>
      </c>
      <c r="P27" s="6">
        <v>12</v>
      </c>
      <c r="Q27" s="6">
        <v>4</v>
      </c>
      <c r="R27" s="6"/>
      <c r="S27" s="6"/>
      <c r="T27" s="6"/>
      <c r="U27" s="6"/>
      <c r="V27" s="6">
        <f t="shared" si="0"/>
        <v>47</v>
      </c>
      <c r="W27" s="6">
        <v>19</v>
      </c>
    </row>
    <row r="28" spans="1:23" x14ac:dyDescent="0.25">
      <c r="A28" s="24" t="s">
        <v>87</v>
      </c>
      <c r="B28" s="6"/>
      <c r="C28" s="6"/>
      <c r="D28" s="6">
        <v>15</v>
      </c>
      <c r="E28" s="6">
        <v>11</v>
      </c>
      <c r="F28" s="6"/>
      <c r="G28" s="6"/>
      <c r="H28" s="6">
        <v>8</v>
      </c>
      <c r="I28" s="6">
        <v>13</v>
      </c>
      <c r="J28" s="6"/>
      <c r="K28" s="6"/>
      <c r="L28" s="6"/>
      <c r="M28" s="6"/>
      <c r="N28" s="6"/>
      <c r="O28" s="6"/>
      <c r="P28" s="6">
        <v>6</v>
      </c>
      <c r="Q28" s="6">
        <v>10</v>
      </c>
      <c r="R28" s="6">
        <v>2</v>
      </c>
      <c r="S28" s="6">
        <v>9</v>
      </c>
      <c r="T28" s="6"/>
      <c r="U28" s="6"/>
      <c r="V28" s="6">
        <f t="shared" si="0"/>
        <v>43</v>
      </c>
      <c r="W28" s="6">
        <v>20</v>
      </c>
    </row>
    <row r="29" spans="1:23" x14ac:dyDescent="0.25">
      <c r="A29" s="24" t="s">
        <v>5</v>
      </c>
      <c r="B29" s="6"/>
      <c r="C29" s="6"/>
      <c r="D29" s="6">
        <v>9</v>
      </c>
      <c r="E29" s="6">
        <v>17</v>
      </c>
      <c r="F29" s="6"/>
      <c r="G29" s="6"/>
      <c r="H29" s="6">
        <v>12</v>
      </c>
      <c r="I29" s="6">
        <v>9</v>
      </c>
      <c r="J29" s="6"/>
      <c r="K29" s="6"/>
      <c r="L29" s="6"/>
      <c r="M29" s="6"/>
      <c r="N29" s="6"/>
      <c r="O29" s="6"/>
      <c r="P29" s="6"/>
      <c r="Q29" s="6"/>
      <c r="R29" s="6">
        <v>1</v>
      </c>
      <c r="S29" s="6">
        <v>10</v>
      </c>
      <c r="T29" s="6">
        <v>4</v>
      </c>
      <c r="U29" s="6">
        <v>2</v>
      </c>
      <c r="V29" s="6">
        <f t="shared" si="0"/>
        <v>38</v>
      </c>
      <c r="W29" s="6">
        <v>21</v>
      </c>
    </row>
    <row r="30" spans="1:23" x14ac:dyDescent="0.25">
      <c r="A30" s="24" t="s">
        <v>224</v>
      </c>
      <c r="B30" s="6"/>
      <c r="C30" s="6"/>
      <c r="D30" s="6">
        <v>5</v>
      </c>
      <c r="E30" s="6">
        <v>21</v>
      </c>
      <c r="F30" s="6"/>
      <c r="G30" s="6"/>
      <c r="H30" s="6"/>
      <c r="I30" s="6"/>
      <c r="J30" s="6"/>
      <c r="K30" s="6"/>
      <c r="L30" s="6">
        <v>9</v>
      </c>
      <c r="M30" s="6">
        <v>2</v>
      </c>
      <c r="N30" s="6"/>
      <c r="O30" s="6"/>
      <c r="P30" s="6">
        <v>8</v>
      </c>
      <c r="Q30" s="6">
        <v>8</v>
      </c>
      <c r="R30" s="6">
        <v>5</v>
      </c>
      <c r="S30" s="6">
        <v>6</v>
      </c>
      <c r="T30" s="6"/>
      <c r="U30" s="6"/>
      <c r="V30" s="6">
        <f t="shared" si="0"/>
        <v>37</v>
      </c>
      <c r="W30" s="6">
        <v>22</v>
      </c>
    </row>
    <row r="31" spans="1:23" x14ac:dyDescent="0.25">
      <c r="A31" s="24" t="s">
        <v>60</v>
      </c>
      <c r="B31" s="6"/>
      <c r="C31" s="6"/>
      <c r="D31" s="6">
        <v>10</v>
      </c>
      <c r="E31" s="6">
        <v>16</v>
      </c>
      <c r="F31" s="6"/>
      <c r="G31" s="6"/>
      <c r="H31" s="6"/>
      <c r="I31" s="6"/>
      <c r="J31" s="6"/>
      <c r="K31" s="6"/>
      <c r="L31" s="6">
        <v>4</v>
      </c>
      <c r="M31" s="6">
        <v>7</v>
      </c>
      <c r="N31" s="6">
        <v>11</v>
      </c>
      <c r="O31" s="6">
        <v>10</v>
      </c>
      <c r="P31" s="6"/>
      <c r="Q31" s="6"/>
      <c r="R31" s="6"/>
      <c r="S31" s="6"/>
      <c r="T31" s="6">
        <v>3</v>
      </c>
      <c r="U31" s="6">
        <v>3</v>
      </c>
      <c r="V31" s="6">
        <f t="shared" si="0"/>
        <v>36</v>
      </c>
      <c r="W31" s="6">
        <v>23</v>
      </c>
    </row>
    <row r="32" spans="1:23" x14ac:dyDescent="0.25">
      <c r="A32" s="24" t="s">
        <v>68</v>
      </c>
      <c r="B32" s="6"/>
      <c r="C32" s="6"/>
      <c r="D32" s="6">
        <v>13</v>
      </c>
      <c r="E32" s="6">
        <v>13</v>
      </c>
      <c r="F32" s="6"/>
      <c r="G32" s="6"/>
      <c r="H32" s="6">
        <v>16</v>
      </c>
      <c r="I32" s="6">
        <v>5</v>
      </c>
      <c r="J32" s="6"/>
      <c r="K32" s="6"/>
      <c r="L32" s="6"/>
      <c r="M32" s="6"/>
      <c r="N32" s="6">
        <v>7</v>
      </c>
      <c r="O32" s="6">
        <v>14</v>
      </c>
      <c r="P32" s="6">
        <v>13</v>
      </c>
      <c r="Q32" s="6">
        <v>3</v>
      </c>
      <c r="R32" s="6"/>
      <c r="S32" s="6"/>
      <c r="T32" s="6"/>
      <c r="U32" s="6"/>
      <c r="V32" s="6">
        <f t="shared" si="0"/>
        <v>35</v>
      </c>
      <c r="W32" s="6">
        <v>24</v>
      </c>
    </row>
    <row r="33" spans="1:23" x14ac:dyDescent="0.25">
      <c r="A33" s="24" t="s">
        <v>110</v>
      </c>
      <c r="B33" s="6"/>
      <c r="C33" s="6"/>
      <c r="D33" s="6"/>
      <c r="E33" s="6"/>
      <c r="F33" s="6"/>
      <c r="G33" s="6"/>
      <c r="H33" s="6">
        <v>7</v>
      </c>
      <c r="I33" s="6">
        <v>14</v>
      </c>
      <c r="J33" s="6">
        <v>4</v>
      </c>
      <c r="K33" s="6">
        <v>12</v>
      </c>
      <c r="L33" s="6"/>
      <c r="M33" s="6"/>
      <c r="N33" s="6"/>
      <c r="O33" s="6"/>
      <c r="P33" s="6">
        <v>9</v>
      </c>
      <c r="Q33" s="6">
        <v>7</v>
      </c>
      <c r="R33" s="6"/>
      <c r="S33" s="6"/>
      <c r="T33" s="6"/>
      <c r="U33" s="6"/>
      <c r="V33" s="6">
        <f t="shared" ref="V33:V42" si="2">SUM(C33+E33+G33+I33+K33+M33+O33+Q33+S33+U33)</f>
        <v>33</v>
      </c>
      <c r="W33" s="6">
        <v>25</v>
      </c>
    </row>
    <row r="34" spans="1:23" x14ac:dyDescent="0.25">
      <c r="A34" s="24" t="s">
        <v>240</v>
      </c>
      <c r="B34" s="6"/>
      <c r="C34" s="6"/>
      <c r="D34" s="6"/>
      <c r="E34" s="6"/>
      <c r="F34" s="6"/>
      <c r="G34" s="6"/>
      <c r="H34" s="6"/>
      <c r="I34" s="6"/>
      <c r="J34" s="6">
        <v>2</v>
      </c>
      <c r="K34" s="6">
        <v>14</v>
      </c>
      <c r="L34" s="6">
        <v>2</v>
      </c>
      <c r="M34" s="6">
        <v>9</v>
      </c>
      <c r="N34" s="6"/>
      <c r="O34" s="6"/>
      <c r="P34" s="6"/>
      <c r="Q34" s="6"/>
      <c r="R34" s="6">
        <v>4</v>
      </c>
      <c r="S34" s="6">
        <v>7</v>
      </c>
      <c r="T34" s="6">
        <v>7</v>
      </c>
      <c r="U34" s="6">
        <v>0</v>
      </c>
      <c r="V34" s="6">
        <f t="shared" si="2"/>
        <v>30</v>
      </c>
      <c r="W34" s="6">
        <v>26</v>
      </c>
    </row>
    <row r="35" spans="1:23" x14ac:dyDescent="0.25">
      <c r="A35" s="24" t="s">
        <v>34</v>
      </c>
      <c r="B35" s="6"/>
      <c r="C35" s="6"/>
      <c r="D35" s="6">
        <v>14</v>
      </c>
      <c r="E35" s="6">
        <v>12</v>
      </c>
      <c r="F35" s="6"/>
      <c r="G35" s="6"/>
      <c r="H35" s="6"/>
      <c r="I35" s="6"/>
      <c r="J35" s="6"/>
      <c r="K35" s="6"/>
      <c r="L35" s="6"/>
      <c r="M35" s="6"/>
      <c r="N35" s="6">
        <v>4</v>
      </c>
      <c r="O35" s="6">
        <v>17</v>
      </c>
      <c r="P35" s="6"/>
      <c r="Q35" s="6"/>
      <c r="R35" s="6"/>
      <c r="S35" s="6"/>
      <c r="T35" s="6"/>
      <c r="U35" s="6"/>
      <c r="V35" s="6">
        <f t="shared" si="2"/>
        <v>29</v>
      </c>
      <c r="W35" s="6">
        <v>27</v>
      </c>
    </row>
    <row r="36" spans="1:23" x14ac:dyDescent="0.25">
      <c r="A36" s="24" t="s">
        <v>141</v>
      </c>
      <c r="B36" s="6"/>
      <c r="C36" s="6"/>
      <c r="D36" s="6"/>
      <c r="E36" s="6"/>
      <c r="F36" s="6"/>
      <c r="G36" s="6"/>
      <c r="H36" s="6"/>
      <c r="I36" s="6"/>
      <c r="J36" s="6">
        <v>5</v>
      </c>
      <c r="K36" s="6">
        <v>11</v>
      </c>
      <c r="L36" s="6">
        <v>3</v>
      </c>
      <c r="M36" s="6">
        <v>8</v>
      </c>
      <c r="N36" s="6"/>
      <c r="O36" s="6"/>
      <c r="P36" s="6"/>
      <c r="Q36" s="6"/>
      <c r="R36" s="6">
        <v>3</v>
      </c>
      <c r="S36" s="6">
        <v>8</v>
      </c>
      <c r="T36" s="6">
        <v>4</v>
      </c>
      <c r="U36" s="6">
        <v>2</v>
      </c>
      <c r="V36" s="6">
        <f t="shared" si="2"/>
        <v>29</v>
      </c>
      <c r="W36" s="6">
        <v>28</v>
      </c>
    </row>
    <row r="37" spans="1:23" x14ac:dyDescent="0.25">
      <c r="A37" s="24" t="s">
        <v>142</v>
      </c>
      <c r="B37" s="6"/>
      <c r="C37" s="6"/>
      <c r="D37" s="6"/>
      <c r="E37" s="6"/>
      <c r="F37" s="6"/>
      <c r="G37" s="6"/>
      <c r="H37" s="6"/>
      <c r="I37" s="6"/>
      <c r="J37" s="6">
        <v>8</v>
      </c>
      <c r="K37" s="6">
        <v>8</v>
      </c>
      <c r="L37" s="6">
        <v>1</v>
      </c>
      <c r="M37" s="6">
        <v>10</v>
      </c>
      <c r="N37" s="6"/>
      <c r="O37" s="6"/>
      <c r="P37" s="6"/>
      <c r="Q37" s="6"/>
      <c r="R37" s="6">
        <v>9</v>
      </c>
      <c r="S37" s="6">
        <v>9</v>
      </c>
      <c r="T37" s="6">
        <v>7</v>
      </c>
      <c r="U37" s="6">
        <v>0</v>
      </c>
      <c r="V37" s="6">
        <f t="shared" si="2"/>
        <v>27</v>
      </c>
      <c r="W37" s="6">
        <v>29</v>
      </c>
    </row>
    <row r="38" spans="1:23" x14ac:dyDescent="0.25">
      <c r="A38" s="24" t="s">
        <v>79</v>
      </c>
      <c r="B38" s="6"/>
      <c r="C38" s="6"/>
      <c r="D38" s="6"/>
      <c r="E38" s="6"/>
      <c r="F38" s="6"/>
      <c r="G38" s="6"/>
      <c r="H38" s="6"/>
      <c r="I38" s="6"/>
      <c r="J38" s="6">
        <v>8</v>
      </c>
      <c r="K38" s="6">
        <v>8</v>
      </c>
      <c r="L38" s="6">
        <v>1</v>
      </c>
      <c r="M38" s="6">
        <v>10</v>
      </c>
      <c r="N38" s="6"/>
      <c r="O38" s="6"/>
      <c r="P38" s="6"/>
      <c r="Q38" s="6"/>
      <c r="R38" s="6">
        <v>6</v>
      </c>
      <c r="S38" s="6">
        <v>5</v>
      </c>
      <c r="T38" s="6">
        <v>4</v>
      </c>
      <c r="U38" s="6">
        <v>2</v>
      </c>
      <c r="V38" s="6">
        <f t="shared" si="2"/>
        <v>25</v>
      </c>
      <c r="W38" s="6">
        <v>30</v>
      </c>
    </row>
    <row r="39" spans="1:23" x14ac:dyDescent="0.25">
      <c r="A39" s="24" t="s">
        <v>246</v>
      </c>
      <c r="B39" s="6"/>
      <c r="C39" s="6"/>
      <c r="D39" s="6"/>
      <c r="E39" s="6"/>
      <c r="F39" s="6"/>
      <c r="G39" s="6"/>
      <c r="H39" s="6">
        <v>13</v>
      </c>
      <c r="I39" s="6">
        <v>8</v>
      </c>
      <c r="J39" s="6">
        <v>1</v>
      </c>
      <c r="K39" s="6">
        <v>15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>
        <f t="shared" si="2"/>
        <v>23</v>
      </c>
      <c r="W39" s="6">
        <v>31</v>
      </c>
    </row>
    <row r="40" spans="1:23" x14ac:dyDescent="0.25">
      <c r="A40" s="24" t="s">
        <v>179</v>
      </c>
      <c r="B40" s="6"/>
      <c r="C40" s="6"/>
      <c r="D40" s="6"/>
      <c r="E40" s="6"/>
      <c r="F40" s="6"/>
      <c r="G40" s="6"/>
      <c r="H40" s="6"/>
      <c r="I40" s="6"/>
      <c r="J40" s="6">
        <v>6</v>
      </c>
      <c r="K40" s="6">
        <v>10</v>
      </c>
      <c r="L40" s="6">
        <v>5</v>
      </c>
      <c r="M40" s="6">
        <v>6</v>
      </c>
      <c r="N40" s="6"/>
      <c r="O40" s="6"/>
      <c r="P40" s="6"/>
      <c r="Q40" s="6"/>
      <c r="R40" s="6"/>
      <c r="S40" s="6"/>
      <c r="T40" s="6">
        <v>5</v>
      </c>
      <c r="U40" s="6">
        <v>1</v>
      </c>
      <c r="V40" s="6">
        <f t="shared" si="2"/>
        <v>17</v>
      </c>
      <c r="W40" s="6">
        <v>32</v>
      </c>
    </row>
    <row r="41" spans="1:23" x14ac:dyDescent="0.25">
      <c r="A41" s="24" t="s">
        <v>36</v>
      </c>
      <c r="B41" s="6"/>
      <c r="C41" s="6"/>
      <c r="D41" s="6"/>
      <c r="E41" s="6"/>
      <c r="F41" s="6"/>
      <c r="G41" s="6"/>
      <c r="H41" s="6"/>
      <c r="I41" s="6"/>
      <c r="J41" s="6">
        <v>1</v>
      </c>
      <c r="K41" s="6">
        <v>15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>
        <f t="shared" si="2"/>
        <v>15</v>
      </c>
      <c r="W41" s="6">
        <v>33</v>
      </c>
    </row>
    <row r="42" spans="1:23" x14ac:dyDescent="0.25">
      <c r="A42" s="24" t="s">
        <v>27</v>
      </c>
      <c r="B42" s="6"/>
      <c r="C42" s="6"/>
      <c r="D42" s="6"/>
      <c r="E42" s="6"/>
      <c r="F42" s="6"/>
      <c r="G42" s="6"/>
      <c r="H42" s="6">
        <v>15</v>
      </c>
      <c r="I42" s="6">
        <v>6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>
        <f t="shared" si="2"/>
        <v>6</v>
      </c>
      <c r="W42" s="6">
        <v>34</v>
      </c>
    </row>
    <row r="43" spans="1:23" x14ac:dyDescent="0.25">
      <c r="A43" s="6" t="s">
        <v>53</v>
      </c>
      <c r="B43" s="6"/>
      <c r="C43" s="6"/>
      <c r="D43" s="6"/>
      <c r="E43" s="6"/>
      <c r="F43" s="6"/>
      <c r="G43" s="6"/>
      <c r="H43" s="6"/>
      <c r="I43" s="6"/>
      <c r="J43" s="6">
        <v>3</v>
      </c>
      <c r="K43" s="6">
        <v>13</v>
      </c>
      <c r="L43" s="6">
        <v>1</v>
      </c>
      <c r="M43" s="6">
        <v>10</v>
      </c>
      <c r="N43" s="6"/>
      <c r="O43" s="6"/>
      <c r="P43" s="6"/>
      <c r="Q43" s="6"/>
      <c r="R43" s="6">
        <v>1</v>
      </c>
      <c r="S43" s="6">
        <v>10</v>
      </c>
      <c r="T43" s="6">
        <v>5</v>
      </c>
      <c r="U43" s="6">
        <v>1</v>
      </c>
      <c r="V43" s="6">
        <f t="shared" si="0"/>
        <v>34</v>
      </c>
      <c r="W43" s="6"/>
    </row>
    <row r="44" spans="1:23" x14ac:dyDescent="0.25">
      <c r="A44" s="6" t="s">
        <v>66</v>
      </c>
      <c r="B44" s="6"/>
      <c r="C44" s="6"/>
      <c r="D44" s="6"/>
      <c r="E44" s="6"/>
      <c r="F44" s="6"/>
      <c r="G44" s="6"/>
      <c r="H44" s="6"/>
      <c r="I44" s="6"/>
      <c r="J44" s="6">
        <v>1</v>
      </c>
      <c r="K44" s="6">
        <v>15</v>
      </c>
      <c r="L44" s="6"/>
      <c r="M44" s="6"/>
      <c r="N44" s="6"/>
      <c r="O44" s="6"/>
      <c r="P44" s="6"/>
      <c r="Q44" s="6"/>
      <c r="R44" s="6">
        <v>2</v>
      </c>
      <c r="S44" s="6">
        <v>9</v>
      </c>
      <c r="T44" s="6">
        <v>2</v>
      </c>
      <c r="U44" s="6">
        <v>4</v>
      </c>
      <c r="V44" s="6">
        <f t="shared" si="0"/>
        <v>28</v>
      </c>
      <c r="W44" s="6"/>
    </row>
    <row r="45" spans="1:23" x14ac:dyDescent="0.25">
      <c r="A45" s="6" t="s">
        <v>70</v>
      </c>
      <c r="B45" s="6"/>
      <c r="C45" s="6"/>
      <c r="D45" s="6">
        <v>16</v>
      </c>
      <c r="E45" s="6">
        <v>10</v>
      </c>
      <c r="F45" s="6"/>
      <c r="G45" s="6"/>
      <c r="H45" s="6"/>
      <c r="I45" s="6"/>
      <c r="J45" s="6"/>
      <c r="K45" s="6"/>
      <c r="L45" s="6"/>
      <c r="M45" s="6"/>
      <c r="N45" s="6">
        <v>10</v>
      </c>
      <c r="O45" s="6">
        <v>11</v>
      </c>
      <c r="P45" s="6"/>
      <c r="Q45" s="6"/>
      <c r="R45" s="6"/>
      <c r="S45" s="6"/>
      <c r="T45" s="6">
        <v>1</v>
      </c>
      <c r="U45" s="6">
        <v>5</v>
      </c>
      <c r="V45" s="6">
        <f t="shared" si="0"/>
        <v>26</v>
      </c>
      <c r="W45" s="6"/>
    </row>
    <row r="46" spans="1:23" x14ac:dyDescent="0.25">
      <c r="A46" s="6" t="s">
        <v>112</v>
      </c>
      <c r="B46" s="6"/>
      <c r="C46" s="6"/>
      <c r="D46" s="6"/>
      <c r="E46" s="6"/>
      <c r="F46" s="6"/>
      <c r="G46" s="6"/>
      <c r="H46" s="6"/>
      <c r="I46" s="6"/>
      <c r="J46" s="6">
        <v>6</v>
      </c>
      <c r="K46" s="6">
        <v>10</v>
      </c>
      <c r="L46" s="6">
        <v>6</v>
      </c>
      <c r="M46" s="6">
        <v>5</v>
      </c>
      <c r="N46" s="6"/>
      <c r="O46" s="6"/>
      <c r="P46" s="6"/>
      <c r="Q46" s="6"/>
      <c r="R46" s="6">
        <v>3</v>
      </c>
      <c r="S46" s="6">
        <v>8</v>
      </c>
      <c r="T46" s="6">
        <v>3</v>
      </c>
      <c r="U46" s="6">
        <v>3</v>
      </c>
      <c r="V46" s="6">
        <f t="shared" si="0"/>
        <v>26</v>
      </c>
      <c r="W46" s="6"/>
    </row>
    <row r="47" spans="1:23" x14ac:dyDescent="0.25">
      <c r="A47" s="6" t="s">
        <v>94</v>
      </c>
      <c r="B47" s="6"/>
      <c r="C47" s="6"/>
      <c r="D47" s="6"/>
      <c r="E47" s="6"/>
      <c r="F47" s="6"/>
      <c r="G47" s="6"/>
      <c r="H47" s="6"/>
      <c r="I47" s="6"/>
      <c r="J47" s="6">
        <v>5</v>
      </c>
      <c r="K47" s="6">
        <v>11</v>
      </c>
      <c r="L47" s="6">
        <v>2</v>
      </c>
      <c r="M47" s="6">
        <v>9</v>
      </c>
      <c r="N47" s="14"/>
      <c r="O47" s="14"/>
      <c r="P47" s="14"/>
      <c r="Q47" s="14"/>
      <c r="R47" s="6"/>
      <c r="S47" s="6"/>
      <c r="T47" s="6">
        <v>5</v>
      </c>
      <c r="U47" s="6">
        <v>1</v>
      </c>
      <c r="V47" s="6">
        <f t="shared" ref="V47:V75" si="3">SUM(C47+E47+G47+I47+K47+M47+O47+Q47+S47+U47)</f>
        <v>21</v>
      </c>
      <c r="W47" s="6"/>
    </row>
    <row r="48" spans="1:23" x14ac:dyDescent="0.25">
      <c r="A48" s="6" t="s">
        <v>151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>
        <v>3</v>
      </c>
      <c r="M48" s="6">
        <v>8</v>
      </c>
      <c r="N48" s="6"/>
      <c r="O48" s="6"/>
      <c r="P48" s="6"/>
      <c r="Q48" s="6"/>
      <c r="R48" s="6">
        <v>5</v>
      </c>
      <c r="S48" s="6">
        <v>6</v>
      </c>
      <c r="T48" s="6">
        <v>1</v>
      </c>
      <c r="U48" s="6">
        <v>5</v>
      </c>
      <c r="V48" s="6">
        <f t="shared" si="3"/>
        <v>19</v>
      </c>
      <c r="W48" s="6"/>
    </row>
    <row r="49" spans="1:24" x14ac:dyDescent="0.25">
      <c r="A49" s="6" t="s">
        <v>248</v>
      </c>
      <c r="B49" s="6"/>
      <c r="C49" s="6"/>
      <c r="D49" s="6"/>
      <c r="E49" s="6"/>
      <c r="F49" s="6"/>
      <c r="G49" s="6"/>
      <c r="H49" s="6"/>
      <c r="I49" s="6"/>
      <c r="J49" s="6">
        <v>2</v>
      </c>
      <c r="K49" s="6">
        <v>14</v>
      </c>
      <c r="L49" s="6">
        <v>7</v>
      </c>
      <c r="M49" s="6">
        <v>4</v>
      </c>
      <c r="N49" s="6"/>
      <c r="O49" s="6"/>
      <c r="P49" s="6"/>
      <c r="Q49" s="6"/>
      <c r="R49" s="6"/>
      <c r="S49" s="6"/>
      <c r="T49" s="6"/>
      <c r="U49" s="6"/>
      <c r="V49" s="6">
        <f t="shared" si="3"/>
        <v>18</v>
      </c>
      <c r="W49" s="6"/>
    </row>
    <row r="50" spans="1:24" x14ac:dyDescent="0.25">
      <c r="A50" s="6" t="s">
        <v>78</v>
      </c>
      <c r="B50" s="6"/>
      <c r="C50" s="6"/>
      <c r="D50" s="6"/>
      <c r="E50" s="6"/>
      <c r="F50" s="6"/>
      <c r="G50" s="6"/>
      <c r="H50" s="6"/>
      <c r="I50" s="6"/>
      <c r="J50" s="6">
        <v>7</v>
      </c>
      <c r="K50" s="6">
        <v>9</v>
      </c>
      <c r="L50" s="6"/>
      <c r="M50" s="6"/>
      <c r="N50" s="6">
        <v>12</v>
      </c>
      <c r="O50" s="6">
        <v>9</v>
      </c>
      <c r="P50" s="6"/>
      <c r="Q50" s="6"/>
      <c r="R50" s="6"/>
      <c r="S50" s="6"/>
      <c r="T50" s="6"/>
      <c r="U50" s="6"/>
      <c r="V50" s="6">
        <f t="shared" si="3"/>
        <v>18</v>
      </c>
      <c r="W50" s="6"/>
      <c r="X50" s="5"/>
    </row>
    <row r="51" spans="1:24" x14ac:dyDescent="0.25">
      <c r="A51" s="6" t="s">
        <v>64</v>
      </c>
      <c r="B51" s="6"/>
      <c r="C51" s="6"/>
      <c r="D51" s="6"/>
      <c r="E51" s="6"/>
      <c r="F51" s="6"/>
      <c r="G51" s="6"/>
      <c r="H51" s="6"/>
      <c r="I51" s="6"/>
      <c r="J51" s="6">
        <v>11</v>
      </c>
      <c r="K51" s="6">
        <v>5</v>
      </c>
      <c r="L51" s="6"/>
      <c r="M51" s="6"/>
      <c r="N51" s="6">
        <v>9</v>
      </c>
      <c r="O51" s="6">
        <v>12</v>
      </c>
      <c r="P51" s="6"/>
      <c r="Q51" s="6"/>
      <c r="R51" s="6"/>
      <c r="S51" s="6"/>
      <c r="T51" s="6"/>
      <c r="U51" s="6"/>
      <c r="V51" s="6">
        <f t="shared" si="3"/>
        <v>17</v>
      </c>
      <c r="W51" s="6"/>
    </row>
    <row r="52" spans="1:24" x14ac:dyDescent="0.25">
      <c r="A52" s="6" t="s">
        <v>74</v>
      </c>
      <c r="B52" s="6"/>
      <c r="C52" s="6"/>
      <c r="D52" s="6"/>
      <c r="E52" s="6"/>
      <c r="F52" s="6"/>
      <c r="G52" s="6"/>
      <c r="H52" s="6"/>
      <c r="I52" s="6"/>
      <c r="J52" s="6">
        <v>7</v>
      </c>
      <c r="K52" s="6">
        <v>9</v>
      </c>
      <c r="L52" s="6">
        <v>8</v>
      </c>
      <c r="M52" s="6">
        <v>3</v>
      </c>
      <c r="N52" s="6"/>
      <c r="O52" s="6"/>
      <c r="P52" s="6"/>
      <c r="Q52" s="6"/>
      <c r="R52" s="6"/>
      <c r="S52" s="6"/>
      <c r="T52" s="6">
        <v>2</v>
      </c>
      <c r="U52" s="6">
        <v>4</v>
      </c>
      <c r="V52" s="6">
        <f t="shared" si="3"/>
        <v>16</v>
      </c>
      <c r="W52" s="6"/>
    </row>
    <row r="53" spans="1:24" x14ac:dyDescent="0.25">
      <c r="A53" s="6" t="s">
        <v>67</v>
      </c>
      <c r="B53" s="6"/>
      <c r="C53" s="6"/>
      <c r="D53" s="6"/>
      <c r="E53" s="6"/>
      <c r="F53" s="6"/>
      <c r="G53" s="6"/>
      <c r="H53" s="6"/>
      <c r="I53" s="6"/>
      <c r="J53" s="6">
        <v>7</v>
      </c>
      <c r="K53" s="6">
        <v>9</v>
      </c>
      <c r="L53" s="6">
        <v>4</v>
      </c>
      <c r="M53" s="6">
        <v>7</v>
      </c>
      <c r="N53" s="6"/>
      <c r="O53" s="6"/>
      <c r="P53" s="6"/>
      <c r="Q53" s="6"/>
      <c r="R53" s="6"/>
      <c r="S53" s="6"/>
      <c r="T53" s="6"/>
      <c r="U53" s="6"/>
      <c r="V53" s="6">
        <f t="shared" si="3"/>
        <v>16</v>
      </c>
      <c r="W53" s="6"/>
    </row>
    <row r="54" spans="1:24" x14ac:dyDescent="0.25">
      <c r="A54" s="6" t="s">
        <v>250</v>
      </c>
      <c r="B54" s="6"/>
      <c r="C54" s="6"/>
      <c r="D54" s="6"/>
      <c r="E54" s="6"/>
      <c r="F54" s="6"/>
      <c r="G54" s="6"/>
      <c r="H54" s="6"/>
      <c r="I54" s="6"/>
      <c r="J54" s="6">
        <v>1</v>
      </c>
      <c r="K54" s="6">
        <v>15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>
        <f t="shared" si="3"/>
        <v>15</v>
      </c>
      <c r="W54" s="6"/>
    </row>
    <row r="55" spans="1:24" x14ac:dyDescent="0.25">
      <c r="A55" s="6" t="s">
        <v>129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>
        <v>3</v>
      </c>
      <c r="M55" s="6">
        <v>8</v>
      </c>
      <c r="N55" s="14"/>
      <c r="O55" s="14"/>
      <c r="P55" s="14"/>
      <c r="Q55" s="14"/>
      <c r="R55" s="6"/>
      <c r="S55" s="6"/>
      <c r="T55" s="6">
        <v>2</v>
      </c>
      <c r="U55" s="6">
        <v>4</v>
      </c>
      <c r="V55" s="6">
        <f t="shared" si="3"/>
        <v>12</v>
      </c>
      <c r="W55" s="6"/>
    </row>
    <row r="56" spans="1:24" x14ac:dyDescent="0.25">
      <c r="A56" s="6" t="s">
        <v>77</v>
      </c>
      <c r="B56" s="6"/>
      <c r="C56" s="6"/>
      <c r="D56" s="6"/>
      <c r="E56" s="6"/>
      <c r="F56" s="6"/>
      <c r="G56" s="6"/>
      <c r="H56" s="6"/>
      <c r="I56" s="6"/>
      <c r="J56" s="6">
        <v>4</v>
      </c>
      <c r="K56" s="6">
        <v>12</v>
      </c>
      <c r="L56" s="6"/>
      <c r="M56" s="6"/>
      <c r="N56" s="6"/>
      <c r="O56" s="6"/>
      <c r="P56" s="6"/>
      <c r="Q56" s="6"/>
      <c r="R56" s="6"/>
      <c r="S56" s="6"/>
      <c r="T56" s="6">
        <v>6</v>
      </c>
      <c r="U56" s="6">
        <v>0</v>
      </c>
      <c r="V56" s="6">
        <f t="shared" si="3"/>
        <v>12</v>
      </c>
      <c r="W56" s="6"/>
    </row>
    <row r="57" spans="1:24" x14ac:dyDescent="0.25">
      <c r="A57" s="6" t="s">
        <v>247</v>
      </c>
      <c r="B57" s="6"/>
      <c r="C57" s="6"/>
      <c r="D57" s="6"/>
      <c r="E57" s="6"/>
      <c r="F57" s="6"/>
      <c r="G57" s="6"/>
      <c r="H57" s="6"/>
      <c r="I57" s="6"/>
      <c r="J57" s="6">
        <v>5</v>
      </c>
      <c r="K57" s="6">
        <v>11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>
        <f t="shared" si="3"/>
        <v>11</v>
      </c>
      <c r="W57" s="6"/>
    </row>
    <row r="58" spans="1:24" x14ac:dyDescent="0.25">
      <c r="A58" s="6" t="s">
        <v>144</v>
      </c>
      <c r="B58" s="6"/>
      <c r="C58" s="6"/>
      <c r="D58" s="6"/>
      <c r="E58" s="6"/>
      <c r="F58" s="6"/>
      <c r="G58" s="6"/>
      <c r="H58" s="6"/>
      <c r="I58" s="6"/>
      <c r="J58" s="6">
        <v>7</v>
      </c>
      <c r="K58" s="6">
        <v>9</v>
      </c>
      <c r="L58" s="6"/>
      <c r="M58" s="6"/>
      <c r="N58" s="6"/>
      <c r="O58" s="6"/>
      <c r="P58" s="6"/>
      <c r="Q58" s="6"/>
      <c r="R58" s="6">
        <v>10</v>
      </c>
      <c r="S58" s="6">
        <v>1</v>
      </c>
      <c r="T58" s="6"/>
      <c r="U58" s="6"/>
      <c r="V58" s="6">
        <f t="shared" si="3"/>
        <v>10</v>
      </c>
      <c r="W58" s="6"/>
    </row>
    <row r="59" spans="1:24" x14ac:dyDescent="0.25">
      <c r="A59" s="6" t="s">
        <v>268</v>
      </c>
      <c r="B59" s="6"/>
      <c r="C59" s="6"/>
      <c r="D59" s="6"/>
      <c r="E59" s="6"/>
      <c r="F59" s="6"/>
      <c r="G59" s="6"/>
      <c r="H59" s="6">
        <v>11</v>
      </c>
      <c r="I59" s="6">
        <v>10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>
        <f t="shared" si="3"/>
        <v>10</v>
      </c>
      <c r="W59" s="6"/>
    </row>
    <row r="60" spans="1:24" x14ac:dyDescent="0.25">
      <c r="A60" s="6" t="s">
        <v>254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>
        <v>2</v>
      </c>
      <c r="M60" s="6">
        <v>9</v>
      </c>
      <c r="N60" s="6"/>
      <c r="O60" s="6"/>
      <c r="P60" s="6"/>
      <c r="Q60" s="6"/>
      <c r="R60" s="6"/>
      <c r="S60" s="6"/>
      <c r="T60" s="6"/>
      <c r="U60" s="6"/>
      <c r="V60" s="6">
        <f t="shared" si="3"/>
        <v>9</v>
      </c>
      <c r="W60" s="6"/>
    </row>
    <row r="61" spans="1:24" x14ac:dyDescent="0.25">
      <c r="A61" s="6" t="s">
        <v>75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>
        <v>3</v>
      </c>
      <c r="S61" s="6">
        <v>8</v>
      </c>
      <c r="T61" s="6"/>
      <c r="U61" s="6"/>
      <c r="V61" s="6">
        <f t="shared" si="3"/>
        <v>8</v>
      </c>
      <c r="W61" s="6"/>
    </row>
    <row r="62" spans="1:24" x14ac:dyDescent="0.25">
      <c r="A62" s="6" t="s">
        <v>107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>
        <v>4</v>
      </c>
      <c r="S62" s="6">
        <v>7</v>
      </c>
      <c r="T62" s="6"/>
      <c r="U62" s="6"/>
      <c r="V62" s="6">
        <f t="shared" si="3"/>
        <v>7</v>
      </c>
      <c r="W62" s="6"/>
    </row>
    <row r="63" spans="1:24" x14ac:dyDescent="0.25">
      <c r="A63" s="6" t="s">
        <v>175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>
        <v>4</v>
      </c>
      <c r="S63" s="6">
        <v>7</v>
      </c>
      <c r="T63" s="6"/>
      <c r="U63" s="6"/>
      <c r="V63" s="6">
        <f t="shared" si="3"/>
        <v>7</v>
      </c>
      <c r="W63" s="6"/>
    </row>
    <row r="64" spans="1:24" x14ac:dyDescent="0.25">
      <c r="A64" s="6" t="s">
        <v>55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>
        <v>4</v>
      </c>
      <c r="M64" s="6">
        <v>7</v>
      </c>
      <c r="N64" s="6"/>
      <c r="O64" s="6"/>
      <c r="P64" s="6"/>
      <c r="Q64" s="6"/>
      <c r="R64" s="6"/>
      <c r="S64" s="6"/>
      <c r="T64" s="6"/>
      <c r="U64" s="6"/>
      <c r="V64" s="6">
        <f t="shared" si="3"/>
        <v>7</v>
      </c>
      <c r="W64" s="6"/>
    </row>
    <row r="65" spans="1:23" x14ac:dyDescent="0.25">
      <c r="A65" s="6" t="s">
        <v>21</v>
      </c>
      <c r="B65" s="6"/>
      <c r="C65" s="6"/>
      <c r="D65" s="6"/>
      <c r="E65" s="6"/>
      <c r="F65" s="6"/>
      <c r="G65" s="6"/>
      <c r="H65" s="6"/>
      <c r="I65" s="6"/>
      <c r="J65" s="6">
        <v>9</v>
      </c>
      <c r="K65" s="6">
        <v>7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>
        <f t="shared" si="3"/>
        <v>7</v>
      </c>
      <c r="W65" s="6"/>
    </row>
    <row r="66" spans="1:23" x14ac:dyDescent="0.25">
      <c r="A66" s="6" t="s">
        <v>145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>
        <v>5</v>
      </c>
      <c r="S66" s="6">
        <v>6</v>
      </c>
      <c r="T66" s="6"/>
      <c r="U66" s="6"/>
      <c r="V66" s="6">
        <f t="shared" si="3"/>
        <v>6</v>
      </c>
      <c r="W66" s="6"/>
    </row>
    <row r="67" spans="1:23" x14ac:dyDescent="0.25">
      <c r="A67" s="6" t="s">
        <v>172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>
        <v>6</v>
      </c>
      <c r="M67" s="6">
        <v>5</v>
      </c>
      <c r="N67" s="6"/>
      <c r="O67" s="6"/>
      <c r="P67" s="6"/>
      <c r="Q67" s="6"/>
      <c r="R67" s="6"/>
      <c r="S67" s="6"/>
      <c r="T67" s="6">
        <v>5</v>
      </c>
      <c r="U67" s="6">
        <v>1</v>
      </c>
      <c r="V67" s="6">
        <f t="shared" si="3"/>
        <v>6</v>
      </c>
      <c r="W67" s="6"/>
    </row>
    <row r="68" spans="1:23" x14ac:dyDescent="0.25">
      <c r="A68" s="6" t="s">
        <v>18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>
        <v>5</v>
      </c>
      <c r="M68" s="6">
        <v>6</v>
      </c>
      <c r="N68" s="6"/>
      <c r="O68" s="6"/>
      <c r="P68" s="6"/>
      <c r="Q68" s="6"/>
      <c r="R68" s="6"/>
      <c r="S68" s="6"/>
      <c r="T68" s="6"/>
      <c r="U68" s="6"/>
      <c r="V68" s="6">
        <f t="shared" si="3"/>
        <v>6</v>
      </c>
      <c r="W68" s="6"/>
    </row>
    <row r="69" spans="1:23" x14ac:dyDescent="0.25">
      <c r="A69" s="6" t="s">
        <v>32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>
        <v>5</v>
      </c>
      <c r="M69" s="6">
        <v>6</v>
      </c>
      <c r="N69" s="6"/>
      <c r="O69" s="6"/>
      <c r="P69" s="6"/>
      <c r="Q69" s="6"/>
      <c r="R69" s="6"/>
      <c r="S69" s="6"/>
      <c r="T69" s="6"/>
      <c r="U69" s="6"/>
      <c r="V69" s="6">
        <f t="shared" si="3"/>
        <v>6</v>
      </c>
      <c r="W69" s="6"/>
    </row>
    <row r="70" spans="1:23" x14ac:dyDescent="0.25">
      <c r="A70" s="6" t="s">
        <v>271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>
        <v>6</v>
      </c>
      <c r="M70" s="6">
        <v>5</v>
      </c>
      <c r="N70" s="6"/>
      <c r="O70" s="6"/>
      <c r="P70" s="6"/>
      <c r="Q70" s="6"/>
      <c r="R70" s="6"/>
      <c r="S70" s="6"/>
      <c r="T70" s="6"/>
      <c r="U70" s="6"/>
      <c r="V70" s="6">
        <f t="shared" si="3"/>
        <v>5</v>
      </c>
      <c r="W70" s="6"/>
    </row>
    <row r="71" spans="1:23" x14ac:dyDescent="0.25">
      <c r="A71" s="6" t="s">
        <v>76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>
        <v>6</v>
      </c>
      <c r="S71" s="6">
        <v>5</v>
      </c>
      <c r="T71" s="6"/>
      <c r="U71" s="6"/>
      <c r="V71" s="6">
        <f t="shared" si="3"/>
        <v>5</v>
      </c>
      <c r="W71" s="6"/>
    </row>
    <row r="72" spans="1:23" x14ac:dyDescent="0.25">
      <c r="A72" s="6" t="s">
        <v>98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>
        <v>6</v>
      </c>
      <c r="M72" s="6">
        <v>5</v>
      </c>
      <c r="N72" s="14"/>
      <c r="O72" s="14"/>
      <c r="P72" s="14"/>
      <c r="Q72" s="14"/>
      <c r="R72" s="14"/>
      <c r="S72" s="14"/>
      <c r="T72" s="6"/>
      <c r="U72" s="6"/>
      <c r="V72" s="6">
        <f t="shared" si="3"/>
        <v>5</v>
      </c>
      <c r="W72" s="6"/>
    </row>
    <row r="73" spans="1:23" x14ac:dyDescent="0.25">
      <c r="A73" s="6" t="s">
        <v>30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>
        <v>4</v>
      </c>
      <c r="S73" s="6">
        <v>4</v>
      </c>
      <c r="T73" s="6"/>
      <c r="U73" s="6"/>
      <c r="V73" s="6">
        <f t="shared" si="3"/>
        <v>4</v>
      </c>
      <c r="W73" s="6"/>
    </row>
    <row r="74" spans="1:23" x14ac:dyDescent="0.25">
      <c r="A74" s="6" t="s">
        <v>147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>
        <v>7</v>
      </c>
      <c r="S74" s="6">
        <v>4</v>
      </c>
      <c r="T74" s="6"/>
      <c r="U74" s="6"/>
      <c r="V74" s="6">
        <f t="shared" si="3"/>
        <v>4</v>
      </c>
      <c r="W74" s="6"/>
    </row>
    <row r="75" spans="1:23" x14ac:dyDescent="0.25">
      <c r="A75" s="6" t="s">
        <v>73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>
        <v>7</v>
      </c>
      <c r="M75" s="6">
        <v>4</v>
      </c>
      <c r="N75" s="6"/>
      <c r="O75" s="6"/>
      <c r="P75" s="6"/>
      <c r="Q75" s="6"/>
      <c r="R75" s="6"/>
      <c r="S75" s="6"/>
      <c r="T75" s="6"/>
      <c r="U75" s="6"/>
      <c r="V75" s="6">
        <f t="shared" si="3"/>
        <v>4</v>
      </c>
      <c r="W75" s="6"/>
    </row>
    <row r="76" spans="1:23" x14ac:dyDescent="0.25">
      <c r="A76" s="6" t="s">
        <v>26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>
        <v>8</v>
      </c>
      <c r="M76" s="6">
        <v>3</v>
      </c>
      <c r="N76" s="6"/>
      <c r="O76" s="6"/>
      <c r="P76" s="6"/>
      <c r="Q76" s="6"/>
      <c r="R76" s="6"/>
      <c r="S76" s="6"/>
      <c r="T76" s="6"/>
      <c r="U76" s="6"/>
      <c r="V76" s="6">
        <f t="shared" ref="V76:V77" si="4">SUM(C76+E76+G76+I76+K76+M76+O76+Q76+S76+U76)</f>
        <v>3</v>
      </c>
      <c r="W76" s="6"/>
    </row>
    <row r="77" spans="1:23" x14ac:dyDescent="0.25">
      <c r="A77" s="6" t="s">
        <v>65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>
        <v>9</v>
      </c>
      <c r="U77" s="6">
        <v>0</v>
      </c>
      <c r="V77" s="6">
        <f t="shared" si="4"/>
        <v>0</v>
      </c>
      <c r="W77" s="6"/>
    </row>
    <row r="78" spans="1:23" x14ac:dyDescent="0.25">
      <c r="A78" s="6" t="s">
        <v>149</v>
      </c>
      <c r="B78" s="6"/>
      <c r="C78" s="6"/>
      <c r="D78" s="6"/>
      <c r="E78" s="6"/>
      <c r="F78" s="6"/>
      <c r="G78" s="6"/>
      <c r="H78" s="6"/>
      <c r="I78" s="6"/>
      <c r="J78" s="6">
        <v>3</v>
      </c>
      <c r="K78" s="6">
        <v>13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6" t="s">
        <v>143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>
        <f t="shared" ref="V79:V87" si="5">SUM(C79+E79+G79+I79+K79+M79+O79+Q79+S79+U79)</f>
        <v>0</v>
      </c>
      <c r="W79" s="6"/>
    </row>
    <row r="80" spans="1:23" x14ac:dyDescent="0.25">
      <c r="A80" s="6" t="s">
        <v>154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4"/>
      <c r="O80" s="14"/>
      <c r="P80" s="14"/>
      <c r="Q80" s="14"/>
      <c r="R80" s="14"/>
      <c r="S80" s="14"/>
      <c r="T80" s="14"/>
      <c r="U80" s="14"/>
      <c r="V80" s="6">
        <f t="shared" si="5"/>
        <v>0</v>
      </c>
      <c r="W80" s="6"/>
    </row>
    <row r="81" spans="1:23" x14ac:dyDescent="0.25">
      <c r="A81" s="6" t="s">
        <v>84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>
        <f t="shared" si="5"/>
        <v>0</v>
      </c>
      <c r="W81" s="6"/>
    </row>
    <row r="82" spans="1:23" x14ac:dyDescent="0.25">
      <c r="A82" s="6" t="s">
        <v>100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>
        <f t="shared" si="5"/>
        <v>0</v>
      </c>
      <c r="W82" s="14"/>
    </row>
    <row r="83" spans="1:23" x14ac:dyDescent="0.25">
      <c r="A83" s="6" t="s">
        <v>128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4"/>
      <c r="O83" s="14"/>
      <c r="P83" s="14"/>
      <c r="Q83" s="14"/>
      <c r="R83" s="6"/>
      <c r="S83" s="6"/>
      <c r="T83" s="6"/>
      <c r="U83" s="6"/>
      <c r="V83" s="6">
        <f t="shared" si="5"/>
        <v>0</v>
      </c>
      <c r="W83" s="14"/>
    </row>
    <row r="84" spans="1:23" x14ac:dyDescent="0.25">
      <c r="A84" s="6" t="s">
        <v>82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>
        <f t="shared" si="5"/>
        <v>0</v>
      </c>
      <c r="W84" s="14"/>
    </row>
    <row r="85" spans="1:23" x14ac:dyDescent="0.25">
      <c r="A85" s="6" t="s">
        <v>83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>
        <f t="shared" si="5"/>
        <v>0</v>
      </c>
      <c r="W85" s="14"/>
    </row>
    <row r="86" spans="1:23" x14ac:dyDescent="0.25">
      <c r="A86" s="6" t="s">
        <v>69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>
        <f t="shared" si="5"/>
        <v>0</v>
      </c>
      <c r="W86" s="14"/>
    </row>
    <row r="87" spans="1:23" x14ac:dyDescent="0.25">
      <c r="A87" s="6" t="s">
        <v>16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>
        <f t="shared" si="5"/>
        <v>0</v>
      </c>
      <c r="W87" s="14"/>
    </row>
    <row r="88" spans="1:23" x14ac:dyDescent="0.25">
      <c r="A88" s="2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4"/>
    </row>
    <row r="89" spans="1:23" x14ac:dyDescent="0.25">
      <c r="A89" s="20"/>
      <c r="B89" s="5"/>
      <c r="C89" s="5"/>
      <c r="D89" s="5"/>
      <c r="E89" s="5"/>
      <c r="F89" s="5"/>
      <c r="G89" s="5"/>
      <c r="H89" s="5"/>
      <c r="I89" s="5"/>
      <c r="J89" s="5"/>
    </row>
    <row r="90" spans="1:23" x14ac:dyDescent="0.25">
      <c r="A90" s="20" t="s">
        <v>173</v>
      </c>
    </row>
    <row r="91" spans="1:23" x14ac:dyDescent="0.25">
      <c r="A91" s="20" t="s">
        <v>207</v>
      </c>
    </row>
    <row r="92" spans="1:23" x14ac:dyDescent="0.25">
      <c r="A92" s="20" t="s">
        <v>216</v>
      </c>
    </row>
    <row r="93" spans="1:23" x14ac:dyDescent="0.25">
      <c r="A93" s="18" t="s">
        <v>256</v>
      </c>
      <c r="B93" s="3"/>
      <c r="C93" s="3"/>
      <c r="K93" s="5"/>
    </row>
    <row r="94" spans="1:23" x14ac:dyDescent="0.25">
      <c r="A94" s="18" t="s">
        <v>193</v>
      </c>
    </row>
    <row r="96" spans="1:23" x14ac:dyDescent="0.25">
      <c r="A96" s="20" t="s">
        <v>208</v>
      </c>
    </row>
    <row r="97" spans="1:13" x14ac:dyDescent="0.25">
      <c r="A97" s="20" t="s">
        <v>217</v>
      </c>
    </row>
    <row r="98" spans="1:13" x14ac:dyDescent="0.25">
      <c r="A98" s="18" t="s">
        <v>255</v>
      </c>
    </row>
    <row r="99" spans="1:13" x14ac:dyDescent="0.25">
      <c r="A99" s="18" t="s">
        <v>195</v>
      </c>
    </row>
    <row r="101" spans="1:13" x14ac:dyDescent="0.25">
      <c r="A101" s="18"/>
    </row>
    <row r="104" spans="1:13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2" spans="1:13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7" spans="2:13" x14ac:dyDescent="0.25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9" spans="2:13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</sheetData>
  <sortState xmlns:xlrd2="http://schemas.microsoft.com/office/spreadsheetml/2017/richdata2" ref="A12:V76">
    <sortCondition descending="1" ref="V12:V76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5B17-CF0F-4AD9-8A8A-9490A5F24DEB}">
  <dimension ref="A1:T70"/>
  <sheetViews>
    <sheetView workbookViewId="0">
      <selection activeCell="Q7" sqref="Q7:T12"/>
    </sheetView>
  </sheetViews>
  <sheetFormatPr baseColWidth="10" defaultRowHeight="15" x14ac:dyDescent="0.25"/>
  <cols>
    <col min="1" max="1" width="24.28515625" style="11" customWidth="1"/>
    <col min="2" max="2" width="9" style="11" customWidth="1"/>
    <col min="3" max="3" width="3.85546875" style="11" customWidth="1"/>
    <col min="4" max="4" width="13.140625" style="11" customWidth="1"/>
    <col min="5" max="5" width="3.85546875" style="11" customWidth="1"/>
    <col min="6" max="6" width="11" style="11" customWidth="1"/>
    <col min="7" max="7" width="3.85546875" style="11" customWidth="1"/>
    <col min="8" max="8" width="9.42578125" style="11" customWidth="1"/>
    <col min="9" max="9" width="3.85546875" style="11" customWidth="1"/>
    <col min="10" max="10" width="11.42578125" style="11"/>
    <col min="11" max="11" width="3.85546875" style="11" customWidth="1"/>
    <col min="12" max="12" width="11.42578125" style="11"/>
    <col min="13" max="13" width="3.85546875" style="11" customWidth="1"/>
    <col min="14" max="14" width="6.140625" style="11" customWidth="1"/>
    <col min="15" max="15" width="5.28515625" style="5" customWidth="1"/>
    <col min="16" max="16" width="5.7109375" style="11" customWidth="1"/>
    <col min="17" max="17" width="11.42578125" style="11"/>
    <col min="18" max="18" width="5.140625" style="11" customWidth="1"/>
    <col min="19" max="19" width="11.42578125" style="11"/>
    <col min="20" max="20" width="5.140625" style="11" customWidth="1"/>
    <col min="21" max="16384" width="11.42578125" style="11"/>
  </cols>
  <sheetData>
    <row r="1" spans="1:20" ht="23.25" x14ac:dyDescent="0.35">
      <c r="A1" s="10" t="s">
        <v>235</v>
      </c>
      <c r="B1" s="10"/>
      <c r="C1" s="10"/>
      <c r="D1" s="10"/>
      <c r="E1" s="10"/>
      <c r="F1" s="10"/>
      <c r="G1" s="10"/>
    </row>
    <row r="2" spans="1:20" ht="18.75" x14ac:dyDescent="0.3">
      <c r="A2" s="26" t="s">
        <v>317</v>
      </c>
      <c r="B2" s="18"/>
      <c r="C2" s="18"/>
      <c r="D2" s="18"/>
      <c r="E2" s="18"/>
      <c r="F2" s="18"/>
      <c r="G2" s="18"/>
    </row>
    <row r="3" spans="1:20" ht="18.75" x14ac:dyDescent="0.3">
      <c r="A3" s="26"/>
      <c r="B3" s="18"/>
      <c r="C3" s="18"/>
      <c r="D3" s="18"/>
      <c r="E3" s="18"/>
      <c r="F3" s="18"/>
      <c r="G3" s="18"/>
    </row>
    <row r="4" spans="1:20" ht="15.75" x14ac:dyDescent="0.25">
      <c r="A4" s="23" t="s">
        <v>305</v>
      </c>
      <c r="B4" s="19"/>
      <c r="C4" s="19"/>
      <c r="D4" s="19"/>
      <c r="E4" s="19"/>
      <c r="F4" s="19"/>
      <c r="G4" s="19"/>
      <c r="M4" s="5"/>
      <c r="O4" s="11"/>
    </row>
    <row r="5" spans="1:20" ht="15.75" x14ac:dyDescent="0.25">
      <c r="A5" s="39" t="s">
        <v>306</v>
      </c>
      <c r="B5" s="19"/>
      <c r="C5" s="19"/>
      <c r="D5" s="19"/>
      <c r="E5" s="19"/>
      <c r="F5" s="19"/>
      <c r="G5" s="19"/>
      <c r="M5" s="5"/>
      <c r="O5" s="11"/>
    </row>
    <row r="6" spans="1:20" ht="15.75" x14ac:dyDescent="0.25">
      <c r="A6" s="25"/>
      <c r="B6" s="25"/>
      <c r="C6" s="25"/>
      <c r="D6" s="25"/>
      <c r="E6" s="25"/>
      <c r="F6" s="25"/>
      <c r="G6" s="25"/>
      <c r="M6" s="5"/>
      <c r="O6" s="11"/>
    </row>
    <row r="7" spans="1:20" x14ac:dyDescent="0.25">
      <c r="A7" s="6" t="s">
        <v>0</v>
      </c>
      <c r="B7" s="6" t="s">
        <v>209</v>
      </c>
      <c r="C7" s="6" t="s">
        <v>1</v>
      </c>
      <c r="D7" s="6" t="s">
        <v>227</v>
      </c>
      <c r="E7" s="6" t="s">
        <v>1</v>
      </c>
      <c r="F7" s="8" t="s">
        <v>228</v>
      </c>
      <c r="G7" s="6" t="s">
        <v>1</v>
      </c>
      <c r="H7" s="6" t="s">
        <v>166</v>
      </c>
      <c r="I7" s="6" t="s">
        <v>1</v>
      </c>
      <c r="J7" s="8" t="s">
        <v>167</v>
      </c>
      <c r="K7" s="6" t="s">
        <v>1</v>
      </c>
      <c r="L7" s="8" t="s">
        <v>169</v>
      </c>
      <c r="M7" s="6" t="s">
        <v>1</v>
      </c>
      <c r="N7" s="8" t="s">
        <v>2</v>
      </c>
      <c r="O7" s="6" t="s">
        <v>52</v>
      </c>
      <c r="Q7" s="6" t="s">
        <v>294</v>
      </c>
      <c r="R7" s="6"/>
      <c r="S7" s="6"/>
      <c r="T7" s="6"/>
    </row>
    <row r="8" spans="1:20" x14ac:dyDescent="0.25">
      <c r="A8" s="37" t="s">
        <v>304</v>
      </c>
      <c r="B8" s="6">
        <v>1</v>
      </c>
      <c r="C8" s="6">
        <v>25</v>
      </c>
      <c r="D8" s="6"/>
      <c r="E8" s="6"/>
      <c r="F8" s="6">
        <v>2</v>
      </c>
      <c r="G8" s="6">
        <v>14</v>
      </c>
      <c r="H8" s="6">
        <v>3</v>
      </c>
      <c r="I8" s="6">
        <v>18</v>
      </c>
      <c r="J8" s="6"/>
      <c r="K8" s="6"/>
      <c r="L8" s="6">
        <v>1</v>
      </c>
      <c r="M8" s="6">
        <v>10</v>
      </c>
      <c r="N8" s="6">
        <f t="shared" ref="N8:N31" si="0">SUM(C8+E8+G8+I8+K8+M8)</f>
        <v>67</v>
      </c>
      <c r="O8" s="6">
        <v>1</v>
      </c>
      <c r="Q8" s="6" t="s">
        <v>295</v>
      </c>
      <c r="R8" s="6" t="s">
        <v>52</v>
      </c>
      <c r="S8" s="6" t="s">
        <v>296</v>
      </c>
      <c r="T8" s="6" t="s">
        <v>52</v>
      </c>
    </row>
    <row r="9" spans="1:20" x14ac:dyDescent="0.25">
      <c r="A9" s="37" t="s">
        <v>9</v>
      </c>
      <c r="B9" s="6">
        <v>5</v>
      </c>
      <c r="C9" s="6">
        <v>21</v>
      </c>
      <c r="D9" s="6"/>
      <c r="E9" s="6"/>
      <c r="F9" s="6">
        <v>3</v>
      </c>
      <c r="G9" s="6">
        <v>13</v>
      </c>
      <c r="H9" s="6">
        <v>4</v>
      </c>
      <c r="I9" s="6">
        <v>17</v>
      </c>
      <c r="J9" s="6"/>
      <c r="K9" s="6"/>
      <c r="L9" s="6">
        <v>1</v>
      </c>
      <c r="M9" s="6">
        <v>10</v>
      </c>
      <c r="N9" s="6">
        <f t="shared" si="0"/>
        <v>61</v>
      </c>
      <c r="O9" s="6">
        <v>2</v>
      </c>
      <c r="Q9" s="6" t="s">
        <v>10</v>
      </c>
      <c r="R9" s="6">
        <v>5</v>
      </c>
      <c r="S9" s="6" t="s">
        <v>241</v>
      </c>
      <c r="T9" s="6">
        <v>6</v>
      </c>
    </row>
    <row r="10" spans="1:20" x14ac:dyDescent="0.25">
      <c r="A10" s="37" t="s">
        <v>56</v>
      </c>
      <c r="B10" s="6">
        <v>6</v>
      </c>
      <c r="C10" s="6">
        <v>20</v>
      </c>
      <c r="D10" s="6"/>
      <c r="E10" s="6"/>
      <c r="F10" s="6">
        <v>1</v>
      </c>
      <c r="G10" s="6">
        <v>15</v>
      </c>
      <c r="H10" s="6">
        <v>5</v>
      </c>
      <c r="I10" s="6">
        <v>16</v>
      </c>
      <c r="J10" s="6"/>
      <c r="K10" s="6"/>
      <c r="L10" s="6">
        <v>1</v>
      </c>
      <c r="M10" s="6">
        <v>10</v>
      </c>
      <c r="N10" s="6">
        <f t="shared" si="0"/>
        <v>61</v>
      </c>
      <c r="O10" s="6">
        <v>3</v>
      </c>
      <c r="Q10" s="6" t="s">
        <v>97</v>
      </c>
      <c r="R10" s="6">
        <v>8</v>
      </c>
      <c r="S10" s="6" t="s">
        <v>47</v>
      </c>
      <c r="T10" s="6">
        <v>7</v>
      </c>
    </row>
    <row r="11" spans="1:20" x14ac:dyDescent="0.25">
      <c r="A11" s="37" t="s">
        <v>58</v>
      </c>
      <c r="B11" s="6">
        <v>4</v>
      </c>
      <c r="C11" s="6">
        <v>22</v>
      </c>
      <c r="D11" s="6"/>
      <c r="E11" s="6"/>
      <c r="F11" s="6">
        <v>1</v>
      </c>
      <c r="G11" s="6">
        <v>15</v>
      </c>
      <c r="H11" s="6">
        <v>7</v>
      </c>
      <c r="I11" s="6">
        <v>14</v>
      </c>
      <c r="J11" s="6"/>
      <c r="K11" s="6"/>
      <c r="L11" s="6">
        <v>2</v>
      </c>
      <c r="M11" s="6">
        <v>9</v>
      </c>
      <c r="N11" s="6">
        <f t="shared" si="0"/>
        <v>60</v>
      </c>
      <c r="O11" s="6">
        <v>4</v>
      </c>
      <c r="Q11" s="6" t="s">
        <v>302</v>
      </c>
      <c r="R11" s="6">
        <v>10</v>
      </c>
      <c r="S11" s="6" t="s">
        <v>307</v>
      </c>
      <c r="T11" s="6">
        <v>9</v>
      </c>
    </row>
    <row r="12" spans="1:20" x14ac:dyDescent="0.25">
      <c r="A12" s="38" t="s">
        <v>99</v>
      </c>
      <c r="B12" s="6">
        <v>7</v>
      </c>
      <c r="C12" s="6">
        <v>19</v>
      </c>
      <c r="D12" s="6"/>
      <c r="E12" s="6"/>
      <c r="F12" s="6">
        <v>2</v>
      </c>
      <c r="G12" s="6">
        <v>14</v>
      </c>
      <c r="H12" s="6">
        <v>8</v>
      </c>
      <c r="I12" s="6">
        <v>13</v>
      </c>
      <c r="J12" s="6"/>
      <c r="K12" s="6"/>
      <c r="L12" s="6">
        <v>1</v>
      </c>
      <c r="M12" s="6">
        <v>10</v>
      </c>
      <c r="N12" s="6">
        <f t="shared" si="0"/>
        <v>56</v>
      </c>
      <c r="O12" s="6">
        <v>5</v>
      </c>
      <c r="Q12" s="6"/>
      <c r="R12" s="6">
        <f>SUM(R9:R11)</f>
        <v>23</v>
      </c>
      <c r="S12" s="6"/>
      <c r="T12" s="6">
        <f>SUM(T9:T11)</f>
        <v>22</v>
      </c>
    </row>
    <row r="13" spans="1:20" x14ac:dyDescent="0.25">
      <c r="A13" s="38" t="s">
        <v>109</v>
      </c>
      <c r="B13" s="6"/>
      <c r="C13" s="6"/>
      <c r="D13" s="6">
        <v>4</v>
      </c>
      <c r="E13" s="6">
        <v>17</v>
      </c>
      <c r="F13" s="6">
        <v>1</v>
      </c>
      <c r="G13" s="6">
        <v>15</v>
      </c>
      <c r="H13" s="14"/>
      <c r="I13" s="14"/>
      <c r="J13" s="6">
        <v>4</v>
      </c>
      <c r="K13" s="6">
        <v>12</v>
      </c>
      <c r="L13" s="6">
        <v>2</v>
      </c>
      <c r="M13" s="6">
        <v>9</v>
      </c>
      <c r="N13" s="6">
        <f>SUM(C13+E13+G13+I13+K13+M13)</f>
        <v>53</v>
      </c>
      <c r="O13" s="6">
        <v>6</v>
      </c>
    </row>
    <row r="14" spans="1:20" x14ac:dyDescent="0.25">
      <c r="A14" s="38" t="s">
        <v>180</v>
      </c>
      <c r="B14" s="6"/>
      <c r="C14" s="6"/>
      <c r="D14" s="6">
        <v>1</v>
      </c>
      <c r="E14" s="6">
        <v>20</v>
      </c>
      <c r="F14" s="6">
        <v>4</v>
      </c>
      <c r="G14" s="6">
        <v>12</v>
      </c>
      <c r="H14" s="14"/>
      <c r="I14" s="14"/>
      <c r="J14" s="6">
        <v>5</v>
      </c>
      <c r="K14" s="6">
        <v>11</v>
      </c>
      <c r="L14" s="6">
        <v>4</v>
      </c>
      <c r="M14" s="6">
        <v>7</v>
      </c>
      <c r="N14" s="6">
        <f>SUM(C14+E14+G14+I14+K14+M14)</f>
        <v>50</v>
      </c>
      <c r="O14" s="6">
        <v>7</v>
      </c>
    </row>
    <row r="15" spans="1:20" x14ac:dyDescent="0.25">
      <c r="A15" s="38" t="s">
        <v>97</v>
      </c>
      <c r="B15" s="6">
        <v>2</v>
      </c>
      <c r="C15" s="6">
        <v>24</v>
      </c>
      <c r="D15" s="6"/>
      <c r="E15" s="6"/>
      <c r="F15" s="6"/>
      <c r="G15" s="6"/>
      <c r="H15" s="6">
        <v>2</v>
      </c>
      <c r="I15" s="6">
        <v>19</v>
      </c>
      <c r="J15" s="6"/>
      <c r="K15" s="6"/>
      <c r="L15" s="6"/>
      <c r="M15" s="6"/>
      <c r="N15" s="6">
        <f>SUM(C15+E15+G15+I15+K15+M15)</f>
        <v>43</v>
      </c>
      <c r="O15" s="6">
        <v>8</v>
      </c>
    </row>
    <row r="16" spans="1:20" x14ac:dyDescent="0.25">
      <c r="A16" s="38" t="s">
        <v>5</v>
      </c>
      <c r="B16" s="6">
        <v>3</v>
      </c>
      <c r="C16" s="6">
        <v>23</v>
      </c>
      <c r="D16" s="6"/>
      <c r="E16" s="6"/>
      <c r="F16" s="6"/>
      <c r="G16" s="6"/>
      <c r="H16" s="14"/>
      <c r="I16" s="14"/>
      <c r="J16" s="6">
        <v>1</v>
      </c>
      <c r="K16" s="6">
        <v>15</v>
      </c>
      <c r="L16" s="6"/>
      <c r="M16" s="6"/>
      <c r="N16" s="6">
        <f>SUM(C16+E16+G16+I16+K16+M16)</f>
        <v>38</v>
      </c>
      <c r="O16" s="6">
        <v>9</v>
      </c>
    </row>
    <row r="17" spans="1:15" x14ac:dyDescent="0.25">
      <c r="A17" s="38" t="s">
        <v>303</v>
      </c>
      <c r="B17" s="6"/>
      <c r="C17" s="6"/>
      <c r="D17" s="6">
        <v>5</v>
      </c>
      <c r="E17" s="6">
        <v>16</v>
      </c>
      <c r="F17" s="6">
        <v>3</v>
      </c>
      <c r="G17" s="6">
        <v>13</v>
      </c>
      <c r="H17" s="6"/>
      <c r="I17" s="6"/>
      <c r="J17" s="6"/>
      <c r="K17" s="6"/>
      <c r="L17" s="6">
        <v>5</v>
      </c>
      <c r="M17" s="6">
        <v>6</v>
      </c>
      <c r="N17" s="6">
        <f>SUM(C17+E17+G17+I17+K17+M17)</f>
        <v>35</v>
      </c>
      <c r="O17" s="6">
        <v>10</v>
      </c>
    </row>
    <row r="18" spans="1:15" x14ac:dyDescent="0.25">
      <c r="A18" s="6" t="s">
        <v>101</v>
      </c>
      <c r="B18" s="6"/>
      <c r="C18" s="6"/>
      <c r="D18" s="6">
        <v>2</v>
      </c>
      <c r="E18" s="6">
        <v>19</v>
      </c>
      <c r="F18" s="6">
        <v>2</v>
      </c>
      <c r="G18" s="6">
        <v>14</v>
      </c>
      <c r="H18" s="14"/>
      <c r="I18" s="14"/>
      <c r="J18" s="6">
        <v>4</v>
      </c>
      <c r="K18" s="6">
        <v>12</v>
      </c>
      <c r="L18" s="6">
        <v>2</v>
      </c>
      <c r="M18" s="6">
        <v>9</v>
      </c>
      <c r="N18" s="6">
        <f t="shared" si="0"/>
        <v>54</v>
      </c>
      <c r="O18" s="6"/>
    </row>
    <row r="19" spans="1:15" x14ac:dyDescent="0.25">
      <c r="A19" s="6" t="s">
        <v>112</v>
      </c>
      <c r="B19" s="6"/>
      <c r="C19" s="6"/>
      <c r="D19" s="6">
        <v>4</v>
      </c>
      <c r="E19" s="6">
        <v>17</v>
      </c>
      <c r="F19" s="6">
        <v>6</v>
      </c>
      <c r="G19" s="6">
        <v>10</v>
      </c>
      <c r="H19" s="14"/>
      <c r="I19" s="14"/>
      <c r="J19" s="6">
        <v>1</v>
      </c>
      <c r="K19" s="6">
        <v>15</v>
      </c>
      <c r="L19" s="6">
        <v>4</v>
      </c>
      <c r="M19" s="6">
        <v>7</v>
      </c>
      <c r="N19" s="6">
        <f t="shared" si="0"/>
        <v>49</v>
      </c>
      <c r="O19" s="6"/>
    </row>
    <row r="20" spans="1:15" x14ac:dyDescent="0.25">
      <c r="A20" s="6" t="s">
        <v>107</v>
      </c>
      <c r="B20" s="6"/>
      <c r="C20" s="6"/>
      <c r="D20" s="6">
        <v>5</v>
      </c>
      <c r="E20" s="6">
        <v>16</v>
      </c>
      <c r="F20" s="6">
        <v>5</v>
      </c>
      <c r="G20" s="6">
        <v>11</v>
      </c>
      <c r="H20" s="14"/>
      <c r="I20" s="14"/>
      <c r="J20" s="6">
        <v>1</v>
      </c>
      <c r="K20" s="6">
        <v>15</v>
      </c>
      <c r="L20" s="6">
        <v>6</v>
      </c>
      <c r="M20" s="6">
        <v>5</v>
      </c>
      <c r="N20" s="6">
        <f t="shared" si="0"/>
        <v>47</v>
      </c>
      <c r="O20" s="6"/>
    </row>
    <row r="21" spans="1:15" x14ac:dyDescent="0.25">
      <c r="A21" s="6" t="s">
        <v>147</v>
      </c>
      <c r="B21" s="6"/>
      <c r="C21" s="6"/>
      <c r="D21" s="6">
        <v>5</v>
      </c>
      <c r="E21" s="6">
        <v>16</v>
      </c>
      <c r="F21" s="6">
        <v>3</v>
      </c>
      <c r="G21" s="6">
        <v>13</v>
      </c>
      <c r="H21" s="6"/>
      <c r="I21" s="6"/>
      <c r="J21" s="6">
        <v>1</v>
      </c>
      <c r="K21" s="6">
        <v>15</v>
      </c>
      <c r="L21" s="6"/>
      <c r="M21" s="6"/>
      <c r="N21" s="6">
        <f t="shared" si="0"/>
        <v>44</v>
      </c>
      <c r="O21" s="6"/>
    </row>
    <row r="22" spans="1:15" x14ac:dyDescent="0.25">
      <c r="A22" s="6" t="s">
        <v>70</v>
      </c>
      <c r="B22" s="6"/>
      <c r="C22" s="6"/>
      <c r="D22" s="6">
        <v>6</v>
      </c>
      <c r="E22" s="6">
        <v>15</v>
      </c>
      <c r="F22" s="6">
        <v>6</v>
      </c>
      <c r="G22" s="6">
        <v>10</v>
      </c>
      <c r="H22" s="14"/>
      <c r="I22" s="14"/>
      <c r="J22" s="6">
        <v>6</v>
      </c>
      <c r="K22" s="6">
        <v>10</v>
      </c>
      <c r="L22" s="6">
        <v>3</v>
      </c>
      <c r="M22" s="6">
        <v>8</v>
      </c>
      <c r="N22" s="6">
        <f t="shared" si="0"/>
        <v>43</v>
      </c>
      <c r="O22" s="6"/>
    </row>
    <row r="23" spans="1:15" x14ac:dyDescent="0.25">
      <c r="A23" s="6" t="s">
        <v>118</v>
      </c>
      <c r="B23" s="6"/>
      <c r="C23" s="6"/>
      <c r="D23" s="6">
        <v>6</v>
      </c>
      <c r="E23" s="6">
        <v>15</v>
      </c>
      <c r="F23" s="6">
        <v>7</v>
      </c>
      <c r="G23" s="6">
        <v>9</v>
      </c>
      <c r="H23" s="14"/>
      <c r="I23" s="14"/>
      <c r="J23" s="6">
        <v>4</v>
      </c>
      <c r="K23" s="6">
        <v>12</v>
      </c>
      <c r="L23" s="6">
        <v>5</v>
      </c>
      <c r="M23" s="6">
        <v>6</v>
      </c>
      <c r="N23" s="6">
        <f t="shared" si="0"/>
        <v>42</v>
      </c>
      <c r="O23" s="6"/>
    </row>
    <row r="24" spans="1:15" x14ac:dyDescent="0.25">
      <c r="A24" s="6" t="s">
        <v>15</v>
      </c>
      <c r="B24" s="6"/>
      <c r="C24" s="6"/>
      <c r="D24" s="6">
        <v>1</v>
      </c>
      <c r="E24" s="6">
        <v>20</v>
      </c>
      <c r="F24" s="6">
        <v>4</v>
      </c>
      <c r="G24" s="6">
        <v>12</v>
      </c>
      <c r="H24" s="14"/>
      <c r="I24" s="14"/>
      <c r="J24" s="6"/>
      <c r="K24" s="6"/>
      <c r="L24" s="6">
        <v>3</v>
      </c>
      <c r="M24" s="6">
        <v>8</v>
      </c>
      <c r="N24" s="6">
        <f t="shared" si="0"/>
        <v>40</v>
      </c>
      <c r="O24" s="6"/>
    </row>
    <row r="25" spans="1:15" x14ac:dyDescent="0.25">
      <c r="A25" s="6" t="s">
        <v>106</v>
      </c>
      <c r="B25" s="6"/>
      <c r="C25" s="6"/>
      <c r="D25" s="6">
        <v>3</v>
      </c>
      <c r="E25" s="6">
        <v>18</v>
      </c>
      <c r="F25" s="6">
        <v>2</v>
      </c>
      <c r="G25" s="6">
        <v>14</v>
      </c>
      <c r="H25" s="14"/>
      <c r="I25" s="14"/>
      <c r="J25" s="6"/>
      <c r="K25" s="6"/>
      <c r="L25" s="6">
        <v>3</v>
      </c>
      <c r="M25" s="6">
        <v>8</v>
      </c>
      <c r="N25" s="6">
        <f t="shared" si="0"/>
        <v>40</v>
      </c>
      <c r="O25" s="6"/>
    </row>
    <row r="26" spans="1:15" x14ac:dyDescent="0.25">
      <c r="A26" s="6" t="s">
        <v>59</v>
      </c>
      <c r="B26" s="6"/>
      <c r="C26" s="6"/>
      <c r="D26" s="6">
        <v>4</v>
      </c>
      <c r="E26" s="6">
        <v>17</v>
      </c>
      <c r="F26" s="6">
        <v>4</v>
      </c>
      <c r="G26" s="6">
        <v>12</v>
      </c>
      <c r="H26" s="6"/>
      <c r="I26" s="6"/>
      <c r="J26" s="6">
        <v>5</v>
      </c>
      <c r="K26" s="6">
        <v>11</v>
      </c>
      <c r="L26" s="6"/>
      <c r="M26" s="6"/>
      <c r="N26" s="6">
        <f t="shared" si="0"/>
        <v>40</v>
      </c>
      <c r="O26" s="6"/>
    </row>
    <row r="27" spans="1:15" x14ac:dyDescent="0.25">
      <c r="A27" s="6" t="s">
        <v>60</v>
      </c>
      <c r="B27" s="6"/>
      <c r="C27" s="6"/>
      <c r="D27" s="6">
        <v>7</v>
      </c>
      <c r="E27" s="6">
        <v>14</v>
      </c>
      <c r="F27" s="6">
        <v>4</v>
      </c>
      <c r="G27" s="6">
        <v>12</v>
      </c>
      <c r="H27" s="14"/>
      <c r="I27" s="14"/>
      <c r="J27" s="6">
        <v>2</v>
      </c>
      <c r="K27" s="6">
        <v>14</v>
      </c>
      <c r="L27" s="6"/>
      <c r="M27" s="6"/>
      <c r="N27" s="6">
        <f t="shared" si="0"/>
        <v>40</v>
      </c>
      <c r="O27" s="6"/>
    </row>
    <row r="28" spans="1:15" x14ac:dyDescent="0.25">
      <c r="A28" s="6" t="s">
        <v>139</v>
      </c>
      <c r="B28" s="6"/>
      <c r="C28" s="6"/>
      <c r="D28" s="6">
        <v>3</v>
      </c>
      <c r="E28" s="6">
        <v>18</v>
      </c>
      <c r="F28" s="6">
        <v>3</v>
      </c>
      <c r="G28" s="6">
        <v>13</v>
      </c>
      <c r="H28" s="6"/>
      <c r="I28" s="6"/>
      <c r="J28" s="6"/>
      <c r="K28" s="6"/>
      <c r="L28" s="6">
        <v>3</v>
      </c>
      <c r="M28" s="6">
        <v>8</v>
      </c>
      <c r="N28" s="6">
        <f t="shared" si="0"/>
        <v>39</v>
      </c>
      <c r="O28" s="6"/>
    </row>
    <row r="29" spans="1:15" x14ac:dyDescent="0.25">
      <c r="A29" s="6" t="s">
        <v>114</v>
      </c>
      <c r="B29" s="6"/>
      <c r="C29" s="6"/>
      <c r="D29" s="6">
        <v>8</v>
      </c>
      <c r="E29" s="6">
        <v>13</v>
      </c>
      <c r="F29" s="6">
        <v>7</v>
      </c>
      <c r="G29" s="6">
        <v>9</v>
      </c>
      <c r="H29" s="14"/>
      <c r="I29" s="14"/>
      <c r="J29" s="6">
        <v>5</v>
      </c>
      <c r="K29" s="6">
        <v>11</v>
      </c>
      <c r="L29" s="6"/>
      <c r="M29" s="6"/>
      <c r="N29" s="6">
        <f t="shared" si="0"/>
        <v>33</v>
      </c>
      <c r="O29" s="6"/>
    </row>
    <row r="30" spans="1:15" x14ac:dyDescent="0.25">
      <c r="A30" s="6" t="s">
        <v>264</v>
      </c>
      <c r="B30" s="6"/>
      <c r="C30" s="6"/>
      <c r="D30" s="6"/>
      <c r="E30" s="6"/>
      <c r="F30" s="6">
        <v>1</v>
      </c>
      <c r="G30" s="6">
        <v>15</v>
      </c>
      <c r="H30" s="14"/>
      <c r="I30" s="14"/>
      <c r="J30" s="6">
        <v>7</v>
      </c>
      <c r="K30" s="6">
        <v>9</v>
      </c>
      <c r="L30" s="6">
        <v>2</v>
      </c>
      <c r="M30" s="6">
        <v>9</v>
      </c>
      <c r="N30" s="6">
        <f t="shared" si="0"/>
        <v>33</v>
      </c>
      <c r="O30" s="6"/>
    </row>
    <row r="31" spans="1:15" x14ac:dyDescent="0.25">
      <c r="A31" s="6" t="s">
        <v>88</v>
      </c>
      <c r="B31" s="6"/>
      <c r="C31" s="6"/>
      <c r="D31" s="6">
        <v>2</v>
      </c>
      <c r="E31" s="6">
        <v>19</v>
      </c>
      <c r="F31" s="6"/>
      <c r="G31" s="6"/>
      <c r="H31" s="6"/>
      <c r="I31" s="6"/>
      <c r="J31" s="6">
        <v>3</v>
      </c>
      <c r="K31" s="6">
        <v>13</v>
      </c>
      <c r="L31" s="6"/>
      <c r="M31" s="6"/>
      <c r="N31" s="6">
        <f t="shared" si="0"/>
        <v>32</v>
      </c>
      <c r="O31" s="6"/>
    </row>
    <row r="32" spans="1:15" x14ac:dyDescent="0.25">
      <c r="A32" s="6" t="s">
        <v>98</v>
      </c>
      <c r="B32" s="6"/>
      <c r="C32" s="6"/>
      <c r="D32" s="6">
        <v>9</v>
      </c>
      <c r="E32" s="6">
        <v>12</v>
      </c>
      <c r="F32" s="6"/>
      <c r="G32" s="6"/>
      <c r="H32" s="6">
        <v>1</v>
      </c>
      <c r="I32" s="6">
        <v>20</v>
      </c>
      <c r="J32" s="6"/>
      <c r="K32" s="6"/>
      <c r="L32" s="6"/>
      <c r="M32" s="6"/>
      <c r="N32" s="6">
        <f t="shared" ref="N32:N33" si="1">SUM(C32+E32+G32+I32+K32+M32)</f>
        <v>32</v>
      </c>
      <c r="O32" s="6"/>
    </row>
    <row r="33" spans="1:15" x14ac:dyDescent="0.25">
      <c r="A33" s="6" t="s">
        <v>13</v>
      </c>
      <c r="B33" s="6"/>
      <c r="C33" s="6"/>
      <c r="D33" s="6">
        <v>1</v>
      </c>
      <c r="E33" s="6">
        <v>20</v>
      </c>
      <c r="F33" s="6"/>
      <c r="G33" s="6"/>
      <c r="H33" s="14"/>
      <c r="I33" s="14"/>
      <c r="J33" s="6">
        <v>5</v>
      </c>
      <c r="K33" s="6">
        <v>11</v>
      </c>
      <c r="L33" s="6"/>
      <c r="M33" s="6"/>
      <c r="N33" s="6">
        <f t="shared" si="1"/>
        <v>31</v>
      </c>
      <c r="O33" s="6"/>
    </row>
    <row r="34" spans="1:15" x14ac:dyDescent="0.25">
      <c r="A34" s="6" t="s">
        <v>4</v>
      </c>
      <c r="B34" s="6"/>
      <c r="C34" s="6"/>
      <c r="D34" s="6">
        <v>5</v>
      </c>
      <c r="E34" s="6">
        <v>16</v>
      </c>
      <c r="F34" s="6"/>
      <c r="G34" s="6"/>
      <c r="H34" s="14"/>
      <c r="I34" s="14"/>
      <c r="J34" s="6">
        <v>2</v>
      </c>
      <c r="K34" s="6">
        <v>14</v>
      </c>
      <c r="L34" s="6"/>
      <c r="M34" s="6"/>
      <c r="N34" s="6">
        <f t="shared" ref="N34:N46" si="2">SUM(C34+E34+G34+I34+K34+M34)</f>
        <v>30</v>
      </c>
      <c r="O34" s="6"/>
    </row>
    <row r="35" spans="1:15" x14ac:dyDescent="0.25">
      <c r="A35" s="6" t="s">
        <v>115</v>
      </c>
      <c r="B35" s="6"/>
      <c r="C35" s="6"/>
      <c r="D35" s="6">
        <v>3</v>
      </c>
      <c r="E35" s="6">
        <v>18</v>
      </c>
      <c r="F35" s="6"/>
      <c r="G35" s="6"/>
      <c r="H35" s="6"/>
      <c r="I35" s="6"/>
      <c r="J35" s="6">
        <v>6</v>
      </c>
      <c r="K35" s="6">
        <v>10</v>
      </c>
      <c r="L35" s="6"/>
      <c r="M35" s="6"/>
      <c r="N35" s="6">
        <f t="shared" si="2"/>
        <v>28</v>
      </c>
      <c r="O35" s="6"/>
    </row>
    <row r="36" spans="1:15" x14ac:dyDescent="0.25">
      <c r="A36" s="6" t="s">
        <v>100</v>
      </c>
      <c r="B36" s="6"/>
      <c r="C36" s="6"/>
      <c r="D36" s="6">
        <v>8</v>
      </c>
      <c r="E36" s="6">
        <v>13</v>
      </c>
      <c r="F36" s="6"/>
      <c r="G36" s="6"/>
      <c r="H36" s="14"/>
      <c r="I36" s="14"/>
      <c r="J36" s="6">
        <v>3</v>
      </c>
      <c r="K36" s="6">
        <v>13</v>
      </c>
      <c r="L36" s="6"/>
      <c r="M36" s="6"/>
      <c r="N36" s="6">
        <f t="shared" si="2"/>
        <v>26</v>
      </c>
      <c r="O36" s="6"/>
    </row>
    <row r="37" spans="1:15" x14ac:dyDescent="0.25">
      <c r="A37" s="6" t="s">
        <v>265</v>
      </c>
      <c r="B37" s="6"/>
      <c r="C37" s="6"/>
      <c r="D37" s="6">
        <v>7</v>
      </c>
      <c r="E37" s="6">
        <v>14</v>
      </c>
      <c r="F37" s="6">
        <v>5</v>
      </c>
      <c r="G37" s="6">
        <v>11</v>
      </c>
      <c r="H37" s="14"/>
      <c r="I37" s="14"/>
      <c r="J37" s="6"/>
      <c r="K37" s="6"/>
      <c r="L37" s="6"/>
      <c r="M37" s="6"/>
      <c r="N37" s="6">
        <f t="shared" si="2"/>
        <v>25</v>
      </c>
      <c r="O37" s="6"/>
    </row>
    <row r="38" spans="1:15" ht="14.25" customHeight="1" x14ac:dyDescent="0.25">
      <c r="A38" s="6" t="s">
        <v>34</v>
      </c>
      <c r="B38" s="6"/>
      <c r="C38" s="6"/>
      <c r="D38" s="6">
        <v>4</v>
      </c>
      <c r="E38" s="6">
        <v>17</v>
      </c>
      <c r="F38" s="6"/>
      <c r="G38" s="6"/>
      <c r="H38" s="14"/>
      <c r="I38" s="14"/>
      <c r="J38" s="6"/>
      <c r="K38" s="6"/>
      <c r="L38" s="6"/>
      <c r="M38" s="6"/>
      <c r="N38" s="6">
        <f t="shared" si="2"/>
        <v>17</v>
      </c>
      <c r="O38" s="6"/>
    </row>
    <row r="39" spans="1:15" x14ac:dyDescent="0.25">
      <c r="A39" s="6" t="s">
        <v>105</v>
      </c>
      <c r="B39" s="6"/>
      <c r="C39" s="6"/>
      <c r="D39" s="6">
        <v>6</v>
      </c>
      <c r="E39" s="6">
        <v>15</v>
      </c>
      <c r="F39" s="6"/>
      <c r="G39" s="6"/>
      <c r="H39" s="6"/>
      <c r="I39" s="6"/>
      <c r="J39" s="6"/>
      <c r="K39" s="6"/>
      <c r="L39" s="6"/>
      <c r="M39" s="6"/>
      <c r="N39" s="6">
        <f t="shared" si="2"/>
        <v>15</v>
      </c>
      <c r="O39" s="6"/>
    </row>
    <row r="40" spans="1:15" x14ac:dyDescent="0.25">
      <c r="A40" s="6" t="s">
        <v>113</v>
      </c>
      <c r="B40" s="6"/>
      <c r="C40" s="6"/>
      <c r="D40" s="6"/>
      <c r="E40" s="6"/>
      <c r="F40" s="6"/>
      <c r="G40" s="6"/>
      <c r="H40" s="6">
        <v>6</v>
      </c>
      <c r="I40" s="6">
        <v>15</v>
      </c>
      <c r="J40" s="6"/>
      <c r="K40" s="6"/>
      <c r="L40" s="6"/>
      <c r="M40" s="6"/>
      <c r="N40" s="6">
        <f t="shared" si="2"/>
        <v>15</v>
      </c>
      <c r="O40" s="6"/>
    </row>
    <row r="41" spans="1:15" x14ac:dyDescent="0.25">
      <c r="A41" s="6" t="s">
        <v>178</v>
      </c>
      <c r="B41" s="6"/>
      <c r="C41" s="6"/>
      <c r="D41" s="6"/>
      <c r="E41" s="6"/>
      <c r="F41" s="6"/>
      <c r="G41" s="6"/>
      <c r="H41" s="14"/>
      <c r="I41" s="14"/>
      <c r="J41" s="6">
        <v>2</v>
      </c>
      <c r="K41" s="6">
        <v>14</v>
      </c>
      <c r="L41" s="6"/>
      <c r="M41" s="6"/>
      <c r="N41" s="6">
        <f t="shared" si="2"/>
        <v>14</v>
      </c>
      <c r="O41" s="6"/>
    </row>
    <row r="42" spans="1:15" x14ac:dyDescent="0.25">
      <c r="A42" s="6" t="s">
        <v>110</v>
      </c>
      <c r="B42" s="6"/>
      <c r="C42" s="6"/>
      <c r="D42" s="6"/>
      <c r="E42" s="6"/>
      <c r="F42" s="6">
        <v>5</v>
      </c>
      <c r="G42" s="6">
        <v>11</v>
      </c>
      <c r="H42" s="14"/>
      <c r="I42" s="14"/>
      <c r="J42" s="6"/>
      <c r="K42" s="6"/>
      <c r="L42" s="6"/>
      <c r="M42" s="6"/>
      <c r="N42" s="6">
        <f t="shared" si="2"/>
        <v>11</v>
      </c>
      <c r="O42" s="6"/>
    </row>
    <row r="43" spans="1:15" x14ac:dyDescent="0.25">
      <c r="A43" s="6" t="s">
        <v>267</v>
      </c>
      <c r="B43" s="6"/>
      <c r="C43" s="6"/>
      <c r="D43" s="6"/>
      <c r="E43" s="6"/>
      <c r="F43" s="6">
        <v>6</v>
      </c>
      <c r="G43" s="6">
        <v>10</v>
      </c>
      <c r="H43" s="14"/>
      <c r="I43" s="14"/>
      <c r="J43" s="6"/>
      <c r="K43" s="6"/>
      <c r="L43" s="6"/>
      <c r="M43" s="6"/>
      <c r="N43" s="6">
        <f t="shared" si="2"/>
        <v>10</v>
      </c>
      <c r="O43" s="6"/>
    </row>
    <row r="44" spans="1:15" x14ac:dyDescent="0.25">
      <c r="A44" s="6" t="s">
        <v>77</v>
      </c>
      <c r="B44" s="6"/>
      <c r="C44" s="6"/>
      <c r="D44" s="6"/>
      <c r="E44" s="6"/>
      <c r="F44" s="6"/>
      <c r="G44" s="6"/>
      <c r="H44" s="6"/>
      <c r="I44" s="6"/>
      <c r="J44" s="6">
        <v>6</v>
      </c>
      <c r="K44" s="6">
        <v>10</v>
      </c>
      <c r="L44" s="6"/>
      <c r="M44" s="6"/>
      <c r="N44" s="6">
        <f t="shared" si="2"/>
        <v>10</v>
      </c>
      <c r="O44" s="6"/>
    </row>
    <row r="45" spans="1:15" x14ac:dyDescent="0.25">
      <c r="A45" s="6" t="s">
        <v>140</v>
      </c>
      <c r="B45" s="6"/>
      <c r="C45" s="6"/>
      <c r="D45" s="6"/>
      <c r="E45" s="6"/>
      <c r="F45" s="6">
        <v>8</v>
      </c>
      <c r="G45" s="6">
        <v>8</v>
      </c>
      <c r="H45" s="14"/>
      <c r="I45" s="14"/>
      <c r="J45" s="6"/>
      <c r="K45" s="6"/>
      <c r="L45" s="6"/>
      <c r="M45" s="6"/>
      <c r="N45" s="6">
        <f t="shared" si="2"/>
        <v>8</v>
      </c>
      <c r="O45" s="6"/>
    </row>
    <row r="46" spans="1:15" x14ac:dyDescent="0.25">
      <c r="A46" s="6" t="s">
        <v>145</v>
      </c>
      <c r="B46" s="6"/>
      <c r="C46" s="6"/>
      <c r="D46" s="6"/>
      <c r="E46" s="6"/>
      <c r="F46" s="6"/>
      <c r="G46" s="6"/>
      <c r="H46" s="14"/>
      <c r="I46" s="14"/>
      <c r="J46" s="6">
        <v>8</v>
      </c>
      <c r="K46" s="6">
        <v>8</v>
      </c>
      <c r="L46" s="6"/>
      <c r="M46" s="6"/>
      <c r="N46" s="6">
        <f t="shared" si="2"/>
        <v>8</v>
      </c>
      <c r="O46" s="6"/>
    </row>
    <row r="47" spans="1:15" x14ac:dyDescent="0.25">
      <c r="A47" s="6" t="s">
        <v>116</v>
      </c>
      <c r="B47" s="6"/>
      <c r="C47" s="6"/>
      <c r="D47" s="6"/>
      <c r="E47" s="6"/>
      <c r="F47" s="6"/>
      <c r="G47" s="6"/>
      <c r="H47" s="14"/>
      <c r="I47" s="14"/>
      <c r="J47" s="6"/>
      <c r="K47" s="6"/>
      <c r="L47" s="6"/>
      <c r="M47" s="6"/>
      <c r="N47" s="6">
        <f t="shared" ref="N47:N56" si="3">SUM(C47+E47+G47+I47+K47+M47)</f>
        <v>0</v>
      </c>
      <c r="O47" s="6"/>
    </row>
    <row r="48" spans="1:15" x14ac:dyDescent="0.25">
      <c r="A48" s="6" t="s">
        <v>157</v>
      </c>
      <c r="B48" s="6"/>
      <c r="C48" s="6"/>
      <c r="D48" s="6"/>
      <c r="E48" s="6"/>
      <c r="F48" s="6"/>
      <c r="G48" s="6"/>
      <c r="H48" s="14"/>
      <c r="I48" s="14"/>
      <c r="J48" s="14"/>
      <c r="K48" s="14"/>
      <c r="L48" s="14"/>
      <c r="M48" s="14"/>
      <c r="N48" s="6">
        <f t="shared" si="3"/>
        <v>0</v>
      </c>
      <c r="O48" s="6"/>
    </row>
    <row r="49" spans="1:15" x14ac:dyDescent="0.25">
      <c r="A49" s="6" t="s">
        <v>155</v>
      </c>
      <c r="B49" s="6"/>
      <c r="C49" s="6"/>
      <c r="D49" s="6"/>
      <c r="E49" s="6"/>
      <c r="F49" s="6"/>
      <c r="G49" s="6"/>
      <c r="H49" s="14"/>
      <c r="I49" s="14"/>
      <c r="J49" s="14"/>
      <c r="K49" s="14"/>
      <c r="L49" s="14"/>
      <c r="M49" s="14"/>
      <c r="N49" s="6">
        <f t="shared" si="3"/>
        <v>0</v>
      </c>
      <c r="O49" s="6"/>
    </row>
    <row r="50" spans="1:15" x14ac:dyDescent="0.25">
      <c r="A50" s="6" t="s">
        <v>94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f t="shared" si="3"/>
        <v>0</v>
      </c>
      <c r="O50" s="6"/>
    </row>
    <row r="51" spans="1:15" x14ac:dyDescent="0.25">
      <c r="A51" s="6" t="s">
        <v>111</v>
      </c>
      <c r="B51" s="6"/>
      <c r="C51" s="6"/>
      <c r="D51" s="6"/>
      <c r="E51" s="6"/>
      <c r="F51" s="6"/>
      <c r="G51" s="6"/>
      <c r="H51" s="14"/>
      <c r="I51" s="14"/>
      <c r="J51" s="6"/>
      <c r="K51" s="6"/>
      <c r="L51" s="6"/>
      <c r="M51" s="6"/>
      <c r="N51" s="6">
        <f t="shared" si="3"/>
        <v>0</v>
      </c>
      <c r="O51" s="6"/>
    </row>
    <row r="52" spans="1:15" x14ac:dyDescent="0.25">
      <c r="A52" s="6" t="s">
        <v>102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>
        <f t="shared" si="3"/>
        <v>0</v>
      </c>
      <c r="O52" s="6"/>
    </row>
    <row r="53" spans="1:15" x14ac:dyDescent="0.25">
      <c r="A53" s="6" t="s">
        <v>117</v>
      </c>
      <c r="B53" s="6"/>
      <c r="C53" s="6"/>
      <c r="D53" s="6"/>
      <c r="E53" s="6"/>
      <c r="F53" s="6"/>
      <c r="G53" s="6"/>
      <c r="H53" s="14"/>
      <c r="I53" s="14"/>
      <c r="J53" s="6"/>
      <c r="K53" s="6"/>
      <c r="L53" s="6"/>
      <c r="M53" s="6"/>
      <c r="N53" s="6">
        <f t="shared" si="3"/>
        <v>0</v>
      </c>
      <c r="O53" s="6"/>
    </row>
    <row r="54" spans="1:15" x14ac:dyDescent="0.25">
      <c r="A54" s="6" t="s">
        <v>108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>
        <f t="shared" si="3"/>
        <v>0</v>
      </c>
      <c r="O54" s="6"/>
    </row>
    <row r="55" spans="1:15" x14ac:dyDescent="0.25">
      <c r="A55" s="6" t="s">
        <v>69</v>
      </c>
      <c r="B55" s="6"/>
      <c r="C55" s="6"/>
      <c r="D55" s="6"/>
      <c r="E55" s="6"/>
      <c r="F55" s="6"/>
      <c r="G55" s="6"/>
      <c r="H55" s="14"/>
      <c r="I55" s="14"/>
      <c r="J55" s="6"/>
      <c r="K55" s="6"/>
      <c r="L55" s="6"/>
      <c r="M55" s="6"/>
      <c r="N55" s="6">
        <f t="shared" si="3"/>
        <v>0</v>
      </c>
      <c r="O55" s="6"/>
    </row>
    <row r="56" spans="1:15" x14ac:dyDescent="0.25">
      <c r="A56" s="6" t="s">
        <v>73</v>
      </c>
      <c r="B56" s="6"/>
      <c r="C56" s="6"/>
      <c r="D56" s="6"/>
      <c r="E56" s="6"/>
      <c r="F56" s="6"/>
      <c r="G56" s="6"/>
      <c r="H56" s="14"/>
      <c r="I56" s="14"/>
      <c r="J56" s="6"/>
      <c r="K56" s="6"/>
      <c r="L56" s="6"/>
      <c r="M56" s="6"/>
      <c r="N56" s="6">
        <f t="shared" si="3"/>
        <v>0</v>
      </c>
      <c r="O56" s="6"/>
    </row>
    <row r="57" spans="1:15" x14ac:dyDescent="0.25">
      <c r="A57" s="5"/>
      <c r="B57" s="5"/>
      <c r="C57" s="5"/>
      <c r="D57" s="5"/>
      <c r="E57" s="5"/>
      <c r="F57" s="5"/>
      <c r="G57" s="5"/>
      <c r="J57" s="5"/>
      <c r="K57" s="5"/>
      <c r="L57" s="5"/>
      <c r="M57" s="5"/>
      <c r="N57" s="5"/>
    </row>
    <row r="58" spans="1:15" x14ac:dyDescent="0.25">
      <c r="A58" s="20" t="s">
        <v>181</v>
      </c>
      <c r="B58" s="20"/>
      <c r="C58" s="20"/>
      <c r="D58" s="20"/>
      <c r="E58" s="20"/>
      <c r="F58" s="20"/>
      <c r="G58" s="20"/>
    </row>
    <row r="60" spans="1:15" x14ac:dyDescent="0.25">
      <c r="A60" s="18" t="s">
        <v>229</v>
      </c>
      <c r="B60" s="5"/>
      <c r="C60" s="5"/>
      <c r="D60" s="5"/>
      <c r="E60" s="5"/>
      <c r="F60" s="5"/>
      <c r="G60" s="5"/>
    </row>
    <row r="61" spans="1:15" x14ac:dyDescent="0.25">
      <c r="A61" s="20" t="s">
        <v>262</v>
      </c>
      <c r="B61" s="5"/>
      <c r="C61" s="5"/>
      <c r="D61" s="5"/>
      <c r="E61" s="5"/>
      <c r="F61" s="5"/>
      <c r="G61" s="5"/>
    </row>
    <row r="62" spans="1:15" x14ac:dyDescent="0.25">
      <c r="A62" s="18" t="s">
        <v>263</v>
      </c>
      <c r="B62" s="5"/>
      <c r="C62" s="5"/>
      <c r="D62" s="5"/>
      <c r="E62" s="5"/>
      <c r="F62" s="5"/>
      <c r="G62" s="5"/>
    </row>
    <row r="63" spans="1:15" x14ac:dyDescent="0.25">
      <c r="A63" s="18" t="s">
        <v>200</v>
      </c>
      <c r="B63" s="5"/>
      <c r="C63" s="5"/>
      <c r="D63" s="5"/>
      <c r="E63" s="5"/>
      <c r="F63" s="5"/>
      <c r="G63" s="5"/>
    </row>
    <row r="65" spans="1:7" x14ac:dyDescent="0.25">
      <c r="A65" s="20" t="s">
        <v>232</v>
      </c>
      <c r="B65" s="5"/>
      <c r="C65" s="5"/>
      <c r="D65" s="5"/>
      <c r="E65" s="5"/>
      <c r="F65" s="5"/>
      <c r="G65" s="5"/>
    </row>
    <row r="66" spans="1:7" x14ac:dyDescent="0.25">
      <c r="A66" s="20" t="s">
        <v>266</v>
      </c>
      <c r="B66" s="5"/>
      <c r="C66" s="5"/>
      <c r="D66" s="5"/>
      <c r="E66" s="5"/>
      <c r="F66" s="5"/>
      <c r="G66" s="5"/>
    </row>
    <row r="67" spans="1:7" x14ac:dyDescent="0.25">
      <c r="A67" s="20" t="s">
        <v>233</v>
      </c>
      <c r="B67" s="5"/>
      <c r="C67" s="5"/>
      <c r="D67" s="5"/>
      <c r="E67" s="5"/>
      <c r="F67" s="5"/>
      <c r="G67" s="5"/>
    </row>
    <row r="68" spans="1:7" x14ac:dyDescent="0.25">
      <c r="A68" s="18" t="s">
        <v>234</v>
      </c>
      <c r="B68" s="5"/>
      <c r="C68" s="5"/>
      <c r="D68" s="5"/>
      <c r="E68" s="5"/>
      <c r="F68" s="5"/>
      <c r="G68" s="5"/>
    </row>
    <row r="70" spans="1:7" x14ac:dyDescent="0.25">
      <c r="A70" s="11" t="s">
        <v>223</v>
      </c>
    </row>
  </sheetData>
  <sortState xmlns:xlrd2="http://schemas.microsoft.com/office/spreadsheetml/2017/richdata2" ref="A8:O46">
    <sortCondition descending="1" ref="N8:N46"/>
  </sortState>
  <phoneticPr fontId="21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EC1E7-F2C0-4DDD-84DC-195035F1C860}">
  <dimension ref="A1:Z117"/>
  <sheetViews>
    <sheetView topLeftCell="A4" zoomScaleNormal="100" workbookViewId="0">
      <selection activeCell="W16" sqref="W16:Z22"/>
    </sheetView>
  </sheetViews>
  <sheetFormatPr baseColWidth="10" defaultRowHeight="15" x14ac:dyDescent="0.25"/>
  <cols>
    <col min="1" max="1" width="18.140625" style="11" customWidth="1"/>
    <col min="2" max="2" width="9.28515625" style="11" customWidth="1"/>
    <col min="3" max="3" width="3.5703125" style="11" customWidth="1"/>
    <col min="4" max="4" width="9.28515625" style="11" customWidth="1"/>
    <col min="5" max="5" width="3.5703125" style="11" customWidth="1"/>
    <col min="6" max="6" width="9.28515625" style="11" customWidth="1"/>
    <col min="7" max="7" width="3.5703125" style="11" customWidth="1"/>
    <col min="8" max="8" width="9.28515625" style="11" customWidth="1"/>
    <col min="9" max="9" width="3.5703125" style="11" customWidth="1"/>
    <col min="10" max="10" width="9.28515625" style="11" customWidth="1"/>
    <col min="11" max="11" width="3.5703125" style="11" customWidth="1"/>
    <col min="12" max="12" width="9.7109375" style="11" customWidth="1"/>
    <col min="13" max="13" width="3.85546875" style="11" customWidth="1"/>
    <col min="14" max="14" width="9.28515625" style="11" customWidth="1"/>
    <col min="15" max="15" width="3.85546875" style="11" customWidth="1"/>
    <col min="16" max="16" width="11.42578125" style="11"/>
    <col min="17" max="17" width="3.85546875" style="11" customWidth="1"/>
    <col min="18" max="18" width="8.7109375" style="11" customWidth="1"/>
    <col min="19" max="19" width="3.85546875" style="11" customWidth="1"/>
    <col min="20" max="20" width="5.85546875" style="11" customWidth="1"/>
    <col min="21" max="21" width="5" style="11" customWidth="1"/>
    <col min="22" max="22" width="5.42578125" style="11" customWidth="1"/>
    <col min="23" max="23" width="13.42578125" style="11" customWidth="1"/>
    <col min="24" max="24" width="5.140625" style="11" customWidth="1"/>
    <col min="25" max="25" width="11.42578125" style="11"/>
    <col min="26" max="26" width="5.140625" style="11" customWidth="1"/>
    <col min="27" max="16384" width="11.42578125" style="11"/>
  </cols>
  <sheetData>
    <row r="1" spans="1:26" ht="23.25" x14ac:dyDescent="0.35">
      <c r="A1" s="10" t="s">
        <v>198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U1" s="5"/>
    </row>
    <row r="2" spans="1:26" ht="18.75" x14ac:dyDescent="0.3">
      <c r="A2" s="26" t="s">
        <v>316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S2" s="5"/>
    </row>
    <row r="3" spans="1:26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Q3" s="5"/>
    </row>
    <row r="4" spans="1:26" ht="15.75" x14ac:dyDescent="0.25">
      <c r="A4" s="22" t="s">
        <v>182</v>
      </c>
      <c r="B4" s="22"/>
      <c r="C4" s="22"/>
      <c r="D4" s="22"/>
      <c r="E4" s="22"/>
      <c r="F4" s="22"/>
      <c r="G4" s="22"/>
      <c r="H4" s="22"/>
      <c r="I4" s="22"/>
      <c r="J4" s="22"/>
      <c r="K4" s="22"/>
      <c r="Q4" s="5"/>
    </row>
    <row r="5" spans="1:26" ht="15.75" x14ac:dyDescent="0.25">
      <c r="A5" s="23" t="s">
        <v>183</v>
      </c>
      <c r="B5" s="23"/>
      <c r="C5" s="23"/>
      <c r="D5" s="23"/>
      <c r="E5" s="23"/>
      <c r="F5" s="23"/>
      <c r="G5" s="23"/>
      <c r="H5" s="23"/>
      <c r="I5" s="23"/>
      <c r="J5" s="23"/>
      <c r="K5" s="23"/>
      <c r="Q5" s="5"/>
    </row>
    <row r="6" spans="1:26" ht="15.75" x14ac:dyDescent="0.25">
      <c r="A6" s="28" t="s">
        <v>279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S6" s="5"/>
    </row>
    <row r="7" spans="1:26" x14ac:dyDescent="0.25">
      <c r="A7" s="6" t="s">
        <v>0</v>
      </c>
      <c r="B7" s="6" t="s">
        <v>209</v>
      </c>
      <c r="C7" s="6" t="s">
        <v>1</v>
      </c>
      <c r="D7" s="6" t="s">
        <v>210</v>
      </c>
      <c r="E7" s="6" t="s">
        <v>1</v>
      </c>
      <c r="F7" s="6" t="s">
        <v>212</v>
      </c>
      <c r="G7" s="6" t="s">
        <v>1</v>
      </c>
      <c r="H7" s="6" t="s">
        <v>211</v>
      </c>
      <c r="I7" s="6" t="s">
        <v>1</v>
      </c>
      <c r="J7" s="6" t="s">
        <v>213</v>
      </c>
      <c r="K7" s="6" t="s">
        <v>1</v>
      </c>
      <c r="L7" s="6" t="s">
        <v>168</v>
      </c>
      <c r="M7" s="6" t="s">
        <v>1</v>
      </c>
      <c r="N7" s="6" t="s">
        <v>170</v>
      </c>
      <c r="O7" s="6" t="s">
        <v>1</v>
      </c>
      <c r="P7" s="8" t="s">
        <v>167</v>
      </c>
      <c r="Q7" s="6" t="s">
        <v>1</v>
      </c>
      <c r="R7" s="8" t="s">
        <v>171</v>
      </c>
      <c r="S7" s="6" t="s">
        <v>1</v>
      </c>
      <c r="T7" s="8" t="s">
        <v>2</v>
      </c>
      <c r="U7" s="6" t="s">
        <v>52</v>
      </c>
      <c r="W7" s="6" t="s">
        <v>294</v>
      </c>
      <c r="X7" s="6"/>
      <c r="Y7" s="6"/>
      <c r="Z7" s="6"/>
    </row>
    <row r="8" spans="1:26" x14ac:dyDescent="0.25">
      <c r="A8" s="29" t="s">
        <v>289</v>
      </c>
      <c r="B8" s="6">
        <v>1</v>
      </c>
      <c r="C8" s="6">
        <v>30</v>
      </c>
      <c r="D8" s="6"/>
      <c r="E8" s="6"/>
      <c r="F8" s="6">
        <v>6</v>
      </c>
      <c r="G8" s="6">
        <v>15</v>
      </c>
      <c r="H8" s="6"/>
      <c r="I8" s="6"/>
      <c r="J8" s="6"/>
      <c r="K8" s="6"/>
      <c r="L8" s="6">
        <v>2</v>
      </c>
      <c r="M8" s="6">
        <v>19</v>
      </c>
      <c r="N8" s="6">
        <v>1</v>
      </c>
      <c r="O8" s="6">
        <v>15</v>
      </c>
      <c r="P8" s="6"/>
      <c r="Q8" s="6"/>
      <c r="R8" s="6"/>
      <c r="S8" s="6"/>
      <c r="T8" s="6">
        <f t="shared" ref="T8:T10" si="0">SUM(C8+E8+G8+I8+K8+M8+O8+Q8+S8)</f>
        <v>79</v>
      </c>
      <c r="U8" s="6"/>
      <c r="W8" s="6" t="s">
        <v>295</v>
      </c>
      <c r="X8" s="6" t="s">
        <v>52</v>
      </c>
      <c r="Y8" s="6" t="s">
        <v>296</v>
      </c>
      <c r="Z8" s="6" t="s">
        <v>52</v>
      </c>
    </row>
    <row r="9" spans="1:26" x14ac:dyDescent="0.25">
      <c r="A9" s="29" t="s">
        <v>291</v>
      </c>
      <c r="B9" s="6">
        <v>2</v>
      </c>
      <c r="C9" s="6">
        <v>29</v>
      </c>
      <c r="D9" s="6"/>
      <c r="E9" s="6"/>
      <c r="F9" s="27">
        <v>2</v>
      </c>
      <c r="G9" s="6">
        <v>19</v>
      </c>
      <c r="H9" s="6"/>
      <c r="I9" s="6"/>
      <c r="J9" s="6"/>
      <c r="K9" s="6"/>
      <c r="L9" s="6">
        <v>1</v>
      </c>
      <c r="M9" s="6">
        <v>20</v>
      </c>
      <c r="N9" s="6">
        <v>7</v>
      </c>
      <c r="O9" s="6">
        <v>9</v>
      </c>
      <c r="P9" s="6"/>
      <c r="Q9" s="6"/>
      <c r="R9" s="6"/>
      <c r="S9" s="6"/>
      <c r="T9" s="6">
        <f t="shared" si="0"/>
        <v>77</v>
      </c>
      <c r="U9" s="6"/>
      <c r="W9" s="6" t="s">
        <v>9</v>
      </c>
      <c r="X9" s="6">
        <v>5</v>
      </c>
      <c r="Y9" s="6" t="s">
        <v>297</v>
      </c>
      <c r="Z9" s="6">
        <v>6</v>
      </c>
    </row>
    <row r="10" spans="1:26" x14ac:dyDescent="0.25">
      <c r="A10" s="29" t="s">
        <v>292</v>
      </c>
      <c r="B10" s="6">
        <v>3</v>
      </c>
      <c r="C10" s="6">
        <v>28</v>
      </c>
      <c r="D10" s="6"/>
      <c r="E10" s="6"/>
      <c r="F10" s="6">
        <v>8</v>
      </c>
      <c r="G10" s="6">
        <v>13</v>
      </c>
      <c r="H10" s="6"/>
      <c r="I10" s="6"/>
      <c r="J10" s="6"/>
      <c r="K10" s="6"/>
      <c r="L10" s="6">
        <v>7</v>
      </c>
      <c r="M10" s="6">
        <v>14</v>
      </c>
      <c r="N10" s="6">
        <v>6</v>
      </c>
      <c r="O10" s="6">
        <v>10</v>
      </c>
      <c r="P10" s="6"/>
      <c r="Q10" s="6"/>
      <c r="R10" s="6"/>
      <c r="S10" s="6"/>
      <c r="T10" s="6">
        <f t="shared" si="0"/>
        <v>65</v>
      </c>
      <c r="U10" s="6"/>
      <c r="W10" s="6" t="s">
        <v>299</v>
      </c>
      <c r="X10" s="6">
        <v>8</v>
      </c>
      <c r="Y10" s="6" t="s">
        <v>300</v>
      </c>
      <c r="Z10" s="6">
        <v>7</v>
      </c>
    </row>
    <row r="11" spans="1:26" x14ac:dyDescent="0.25">
      <c r="A11" s="2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 t="s">
        <v>2</v>
      </c>
      <c r="U11" s="6"/>
      <c r="W11" s="6" t="s">
        <v>301</v>
      </c>
      <c r="X11" s="6">
        <v>9</v>
      </c>
      <c r="Y11" s="6" t="s">
        <v>302</v>
      </c>
      <c r="Z11" s="6">
        <v>10</v>
      </c>
    </row>
    <row r="12" spans="1:26" x14ac:dyDescent="0.25">
      <c r="A12" s="29" t="s">
        <v>293</v>
      </c>
      <c r="B12" s="6">
        <v>5</v>
      </c>
      <c r="C12" s="6">
        <v>26</v>
      </c>
      <c r="D12" s="6"/>
      <c r="E12" s="6"/>
      <c r="F12" s="6">
        <v>1</v>
      </c>
      <c r="G12" s="6">
        <v>20</v>
      </c>
      <c r="H12" s="6"/>
      <c r="I12" s="6"/>
      <c r="J12" s="6"/>
      <c r="K12" s="6"/>
      <c r="L12" s="6">
        <v>10</v>
      </c>
      <c r="M12" s="6">
        <v>11</v>
      </c>
      <c r="N12" s="6">
        <v>4</v>
      </c>
      <c r="O12" s="6">
        <v>17</v>
      </c>
      <c r="P12" s="6"/>
      <c r="Q12" s="6"/>
      <c r="R12" s="6"/>
      <c r="S12" s="6"/>
      <c r="T12" s="6">
        <f t="shared" ref="T12:T48" si="1">SUM(C12+E12+G12+I12+K12+M12+O12+Q12+S12)</f>
        <v>74</v>
      </c>
      <c r="U12" s="6">
        <v>4</v>
      </c>
      <c r="W12" s="6" t="s">
        <v>298</v>
      </c>
      <c r="X12" s="6">
        <v>12</v>
      </c>
      <c r="Y12" s="6" t="s">
        <v>71</v>
      </c>
      <c r="Z12" s="6">
        <v>11</v>
      </c>
    </row>
    <row r="13" spans="1:26" x14ac:dyDescent="0.25">
      <c r="A13" s="37" t="s">
        <v>9</v>
      </c>
      <c r="B13" s="6">
        <v>8</v>
      </c>
      <c r="C13" s="6">
        <v>23</v>
      </c>
      <c r="D13" s="6"/>
      <c r="E13" s="6"/>
      <c r="F13" s="27">
        <v>3</v>
      </c>
      <c r="G13" s="6">
        <v>18</v>
      </c>
      <c r="H13" s="6"/>
      <c r="I13" s="6"/>
      <c r="J13" s="6"/>
      <c r="K13" s="6"/>
      <c r="L13" s="6">
        <v>7</v>
      </c>
      <c r="M13" s="6">
        <v>14</v>
      </c>
      <c r="N13" s="6">
        <v>2</v>
      </c>
      <c r="O13" s="6">
        <v>14</v>
      </c>
      <c r="P13" s="6"/>
      <c r="Q13" s="6"/>
      <c r="R13" s="6"/>
      <c r="S13" s="6"/>
      <c r="T13" s="6">
        <f t="shared" si="1"/>
        <v>69</v>
      </c>
      <c r="U13" s="6">
        <v>5</v>
      </c>
      <c r="W13" s="6"/>
      <c r="X13" s="6">
        <f>SUM(X9:X12)</f>
        <v>34</v>
      </c>
      <c r="Y13" s="6"/>
      <c r="Z13" s="6">
        <f>SUM(Z9:Z12)</f>
        <v>34</v>
      </c>
    </row>
    <row r="14" spans="1:26" x14ac:dyDescent="0.25">
      <c r="A14" s="37" t="s">
        <v>86</v>
      </c>
      <c r="B14" s="6"/>
      <c r="C14" s="6"/>
      <c r="D14" s="6">
        <v>1</v>
      </c>
      <c r="E14" s="6">
        <v>25</v>
      </c>
      <c r="F14" s="6">
        <v>10</v>
      </c>
      <c r="G14" s="6">
        <v>11</v>
      </c>
      <c r="H14" s="6"/>
      <c r="I14" s="6"/>
      <c r="J14" s="6"/>
      <c r="K14" s="6"/>
      <c r="L14" s="6">
        <v>3</v>
      </c>
      <c r="M14" s="6">
        <v>18</v>
      </c>
      <c r="N14" s="6">
        <v>8</v>
      </c>
      <c r="O14" s="6">
        <v>8</v>
      </c>
      <c r="P14" s="6"/>
      <c r="Q14" s="6"/>
      <c r="R14" s="6"/>
      <c r="S14" s="6"/>
      <c r="T14" s="6">
        <f t="shared" si="1"/>
        <v>62</v>
      </c>
      <c r="U14" s="6">
        <v>6</v>
      </c>
    </row>
    <row r="15" spans="1:26" x14ac:dyDescent="0.25">
      <c r="A15" s="37" t="s">
        <v>56</v>
      </c>
      <c r="B15" s="6">
        <v>7</v>
      </c>
      <c r="C15" s="6">
        <v>24</v>
      </c>
      <c r="D15" s="6"/>
      <c r="E15" s="6"/>
      <c r="F15" s="6">
        <v>10</v>
      </c>
      <c r="G15" s="6">
        <v>11</v>
      </c>
      <c r="H15" s="6"/>
      <c r="I15" s="6"/>
      <c r="J15" s="6"/>
      <c r="K15" s="6"/>
      <c r="L15" s="6">
        <v>4</v>
      </c>
      <c r="M15" s="6">
        <v>17</v>
      </c>
      <c r="N15" s="6">
        <v>9</v>
      </c>
      <c r="O15" s="6">
        <v>7</v>
      </c>
      <c r="P15" s="6"/>
      <c r="Q15" s="6"/>
      <c r="R15" s="6"/>
      <c r="S15" s="6"/>
      <c r="T15" s="6">
        <f t="shared" si="1"/>
        <v>59</v>
      </c>
      <c r="U15" s="6">
        <v>7</v>
      </c>
    </row>
    <row r="16" spans="1:26" x14ac:dyDescent="0.25">
      <c r="A16" s="37" t="s">
        <v>12</v>
      </c>
      <c r="B16" s="6">
        <v>4</v>
      </c>
      <c r="C16" s="6">
        <v>27</v>
      </c>
      <c r="D16" s="6"/>
      <c r="E16" s="6"/>
      <c r="F16" s="6"/>
      <c r="G16" s="6"/>
      <c r="H16" s="6"/>
      <c r="I16" s="6"/>
      <c r="J16" s="6">
        <v>1</v>
      </c>
      <c r="K16" s="6">
        <v>10</v>
      </c>
      <c r="L16" s="6">
        <v>5</v>
      </c>
      <c r="M16" s="6">
        <v>16</v>
      </c>
      <c r="N16" s="6"/>
      <c r="O16" s="6"/>
      <c r="P16" s="6"/>
      <c r="Q16" s="6"/>
      <c r="R16" s="6">
        <v>3</v>
      </c>
      <c r="S16" s="6">
        <v>3</v>
      </c>
      <c r="T16" s="6">
        <f t="shared" si="1"/>
        <v>56</v>
      </c>
      <c r="U16" s="6">
        <v>8</v>
      </c>
      <c r="W16" s="6" t="s">
        <v>321</v>
      </c>
      <c r="X16" s="6"/>
      <c r="Y16" s="6"/>
      <c r="Z16" s="6"/>
    </row>
    <row r="17" spans="1:26" x14ac:dyDescent="0.25">
      <c r="A17" s="37" t="s">
        <v>15</v>
      </c>
      <c r="B17" s="6">
        <v>6</v>
      </c>
      <c r="C17" s="6">
        <v>25</v>
      </c>
      <c r="D17" s="6"/>
      <c r="E17" s="6"/>
      <c r="F17" s="6">
        <v>9</v>
      </c>
      <c r="G17" s="6">
        <v>12</v>
      </c>
      <c r="H17" s="6"/>
      <c r="I17" s="6"/>
      <c r="J17" s="6"/>
      <c r="K17" s="6"/>
      <c r="L17" s="6">
        <v>9</v>
      </c>
      <c r="M17" s="6">
        <v>12</v>
      </c>
      <c r="N17" s="6">
        <v>10</v>
      </c>
      <c r="O17" s="6">
        <v>6</v>
      </c>
      <c r="P17" s="6"/>
      <c r="Q17" s="6"/>
      <c r="R17" s="6"/>
      <c r="S17" s="6"/>
      <c r="T17" s="6">
        <f t="shared" si="1"/>
        <v>55</v>
      </c>
      <c r="U17" s="6">
        <v>9</v>
      </c>
      <c r="W17" s="6" t="s">
        <v>295</v>
      </c>
      <c r="X17" s="6" t="s">
        <v>52</v>
      </c>
      <c r="Y17" s="6" t="s">
        <v>296</v>
      </c>
      <c r="Z17" s="6" t="s">
        <v>52</v>
      </c>
    </row>
    <row r="18" spans="1:26" x14ac:dyDescent="0.25">
      <c r="A18" s="37" t="s">
        <v>3</v>
      </c>
      <c r="B18" s="6"/>
      <c r="C18" s="6"/>
      <c r="D18" s="6">
        <v>10</v>
      </c>
      <c r="E18" s="6">
        <v>16</v>
      </c>
      <c r="F18" s="27">
        <v>4</v>
      </c>
      <c r="G18" s="6">
        <v>17</v>
      </c>
      <c r="H18" s="6"/>
      <c r="I18" s="6"/>
      <c r="J18" s="6"/>
      <c r="K18" s="6"/>
      <c r="L18" s="6">
        <v>8</v>
      </c>
      <c r="M18" s="6">
        <v>13</v>
      </c>
      <c r="N18" s="6">
        <v>7</v>
      </c>
      <c r="O18" s="6">
        <v>9</v>
      </c>
      <c r="P18" s="6"/>
      <c r="Q18" s="6"/>
      <c r="R18" s="6"/>
      <c r="S18" s="6"/>
      <c r="T18" s="6">
        <f>SUM(C18+E18+G18+I18+K18+M18+O18+Q18+S18)</f>
        <v>55</v>
      </c>
      <c r="U18" s="6">
        <v>10</v>
      </c>
      <c r="W18" s="6" t="s">
        <v>311</v>
      </c>
      <c r="X18" s="6">
        <v>21</v>
      </c>
      <c r="Y18" s="6" t="s">
        <v>325</v>
      </c>
      <c r="Z18" s="6">
        <v>22</v>
      </c>
    </row>
    <row r="19" spans="1:26" x14ac:dyDescent="0.25">
      <c r="A19" s="37" t="s">
        <v>71</v>
      </c>
      <c r="B19" s="6"/>
      <c r="C19" s="6"/>
      <c r="D19" s="6">
        <v>5</v>
      </c>
      <c r="E19" s="6">
        <v>21</v>
      </c>
      <c r="F19" s="6"/>
      <c r="G19" s="6"/>
      <c r="H19" s="6"/>
      <c r="I19" s="6"/>
      <c r="J19" s="6">
        <v>3</v>
      </c>
      <c r="K19" s="6">
        <v>8</v>
      </c>
      <c r="L19" s="6">
        <v>11</v>
      </c>
      <c r="M19" s="6">
        <v>10</v>
      </c>
      <c r="N19" s="6">
        <v>3</v>
      </c>
      <c r="O19" s="6">
        <v>13</v>
      </c>
      <c r="P19" s="6"/>
      <c r="Q19" s="6"/>
      <c r="R19" s="6"/>
      <c r="S19" s="6"/>
      <c r="T19" s="6">
        <f>SUM(C19+E19+G19+I19+K19+M19+O19+Q19+S19)</f>
        <v>52</v>
      </c>
      <c r="U19" s="6">
        <v>11</v>
      </c>
      <c r="W19" s="6" t="s">
        <v>328</v>
      </c>
      <c r="X19" s="6">
        <v>23</v>
      </c>
      <c r="Y19" s="6" t="s">
        <v>27</v>
      </c>
      <c r="Z19" s="6">
        <v>25</v>
      </c>
    </row>
    <row r="20" spans="1:26" x14ac:dyDescent="0.25">
      <c r="A20" s="37" t="s">
        <v>141</v>
      </c>
      <c r="B20" s="6"/>
      <c r="C20" s="6"/>
      <c r="D20" s="6"/>
      <c r="E20" s="6"/>
      <c r="F20" s="6">
        <v>5</v>
      </c>
      <c r="G20" s="6">
        <v>16</v>
      </c>
      <c r="H20" s="6">
        <v>3</v>
      </c>
      <c r="I20" s="6">
        <v>13</v>
      </c>
      <c r="J20" s="6"/>
      <c r="K20" s="6"/>
      <c r="L20" s="6"/>
      <c r="M20" s="6"/>
      <c r="N20" s="6"/>
      <c r="O20" s="6"/>
      <c r="P20" s="6">
        <v>4</v>
      </c>
      <c r="Q20" s="6">
        <v>7</v>
      </c>
      <c r="R20" s="6">
        <v>1</v>
      </c>
      <c r="S20" s="6">
        <v>5</v>
      </c>
      <c r="T20" s="6">
        <f>SUM(C20+E20+G20+I20+K20+M20+O20+Q20+S20)</f>
        <v>41</v>
      </c>
      <c r="U20" s="6">
        <v>12</v>
      </c>
      <c r="W20" s="6" t="s">
        <v>329</v>
      </c>
      <c r="X20" s="6">
        <v>26</v>
      </c>
      <c r="Y20" s="6" t="s">
        <v>10</v>
      </c>
      <c r="Z20" s="6">
        <v>24</v>
      </c>
    </row>
    <row r="21" spans="1:26" x14ac:dyDescent="0.25">
      <c r="A21" s="24" t="s">
        <v>320</v>
      </c>
      <c r="B21" s="6"/>
      <c r="C21" s="6"/>
      <c r="D21" s="6">
        <v>2</v>
      </c>
      <c r="E21" s="6">
        <v>24</v>
      </c>
      <c r="F21" s="6">
        <v>8</v>
      </c>
      <c r="G21" s="6">
        <v>13</v>
      </c>
      <c r="H21" s="6"/>
      <c r="I21" s="6"/>
      <c r="J21" s="6"/>
      <c r="K21" s="6"/>
      <c r="L21" s="6">
        <v>11</v>
      </c>
      <c r="M21" s="6">
        <v>10</v>
      </c>
      <c r="N21" s="6">
        <v>8</v>
      </c>
      <c r="O21" s="6">
        <v>8</v>
      </c>
      <c r="P21" s="6"/>
      <c r="Q21" s="6"/>
      <c r="R21" s="6"/>
      <c r="S21" s="6"/>
      <c r="T21" s="6">
        <f t="shared" si="1"/>
        <v>55</v>
      </c>
      <c r="U21" s="6">
        <v>13</v>
      </c>
      <c r="W21" s="6" t="s">
        <v>326</v>
      </c>
      <c r="X21" s="6">
        <v>28</v>
      </c>
      <c r="Y21" s="6" t="s">
        <v>327</v>
      </c>
      <c r="Z21" s="6">
        <v>27</v>
      </c>
    </row>
    <row r="22" spans="1:26" x14ac:dyDescent="0.25">
      <c r="A22" s="24" t="s">
        <v>138</v>
      </c>
      <c r="B22" s="6"/>
      <c r="C22" s="6"/>
      <c r="D22" s="6">
        <v>6</v>
      </c>
      <c r="E22" s="6">
        <v>20</v>
      </c>
      <c r="F22" s="6">
        <v>7</v>
      </c>
      <c r="G22" s="6">
        <v>14</v>
      </c>
      <c r="H22" s="6"/>
      <c r="I22" s="6"/>
      <c r="J22" s="6"/>
      <c r="K22" s="6"/>
      <c r="L22" s="6">
        <v>14</v>
      </c>
      <c r="M22" s="6">
        <v>7</v>
      </c>
      <c r="N22" s="6">
        <v>5</v>
      </c>
      <c r="O22" s="6">
        <v>11</v>
      </c>
      <c r="P22" s="6"/>
      <c r="Q22" s="6"/>
      <c r="R22" s="6"/>
      <c r="S22" s="6"/>
      <c r="T22" s="6">
        <f t="shared" si="1"/>
        <v>52</v>
      </c>
      <c r="U22" s="6">
        <v>14</v>
      </c>
      <c r="W22" s="6"/>
      <c r="X22" s="6">
        <f>SUM(X18:X21)</f>
        <v>98</v>
      </c>
      <c r="Y22" s="6"/>
      <c r="Z22" s="6">
        <f>SUM(Z18:Z21)</f>
        <v>98</v>
      </c>
    </row>
    <row r="23" spans="1:26" x14ac:dyDescent="0.25">
      <c r="A23" s="24" t="s">
        <v>119</v>
      </c>
      <c r="B23" s="6"/>
      <c r="C23" s="6"/>
      <c r="D23" s="6">
        <v>3</v>
      </c>
      <c r="E23" s="6">
        <v>23</v>
      </c>
      <c r="F23" s="6">
        <v>12</v>
      </c>
      <c r="G23" s="6">
        <v>9</v>
      </c>
      <c r="H23" s="6"/>
      <c r="I23" s="6"/>
      <c r="J23" s="6"/>
      <c r="K23" s="6"/>
      <c r="L23" s="6"/>
      <c r="M23" s="6"/>
      <c r="N23" s="6">
        <v>12</v>
      </c>
      <c r="O23" s="6">
        <v>4</v>
      </c>
      <c r="P23" s="6">
        <v>1</v>
      </c>
      <c r="Q23" s="6">
        <v>10</v>
      </c>
      <c r="R23" s="6"/>
      <c r="S23" s="6"/>
      <c r="T23" s="6">
        <f t="shared" si="1"/>
        <v>46</v>
      </c>
      <c r="U23" s="6">
        <v>15</v>
      </c>
    </row>
    <row r="24" spans="1:26" x14ac:dyDescent="0.25">
      <c r="A24" s="36" t="s">
        <v>13</v>
      </c>
      <c r="B24" s="6"/>
      <c r="C24" s="6"/>
      <c r="D24" s="6">
        <v>9</v>
      </c>
      <c r="E24" s="6">
        <v>17</v>
      </c>
      <c r="F24" s="6">
        <v>11</v>
      </c>
      <c r="G24" s="6">
        <v>10</v>
      </c>
      <c r="H24" s="6"/>
      <c r="I24" s="6"/>
      <c r="J24" s="6"/>
      <c r="K24" s="6"/>
      <c r="L24" s="6">
        <v>10</v>
      </c>
      <c r="M24" s="6">
        <v>11</v>
      </c>
      <c r="N24" s="6">
        <v>11</v>
      </c>
      <c r="O24" s="6">
        <v>5</v>
      </c>
      <c r="P24" s="6"/>
      <c r="Q24" s="6"/>
      <c r="R24" s="6"/>
      <c r="S24" s="6"/>
      <c r="T24" s="6">
        <f t="shared" si="1"/>
        <v>43</v>
      </c>
      <c r="U24" s="6">
        <v>16</v>
      </c>
    </row>
    <row r="25" spans="1:26" x14ac:dyDescent="0.25">
      <c r="A25" s="24" t="s">
        <v>54</v>
      </c>
      <c r="B25" s="6"/>
      <c r="C25" s="6"/>
      <c r="D25" s="6">
        <v>4</v>
      </c>
      <c r="E25" s="6">
        <v>22</v>
      </c>
      <c r="F25" s="6"/>
      <c r="G25" s="6"/>
      <c r="H25" s="6"/>
      <c r="I25" s="6"/>
      <c r="J25" s="6">
        <v>4</v>
      </c>
      <c r="K25" s="6">
        <v>7</v>
      </c>
      <c r="L25" s="6">
        <v>12</v>
      </c>
      <c r="M25" s="6">
        <v>9</v>
      </c>
      <c r="N25" s="6">
        <v>12</v>
      </c>
      <c r="O25" s="6">
        <v>4</v>
      </c>
      <c r="P25" s="6"/>
      <c r="Q25" s="6"/>
      <c r="R25" s="6"/>
      <c r="S25" s="6"/>
      <c r="T25" s="6">
        <f t="shared" si="1"/>
        <v>42</v>
      </c>
      <c r="U25" s="6">
        <v>17</v>
      </c>
    </row>
    <row r="26" spans="1:26" x14ac:dyDescent="0.25">
      <c r="A26" s="24" t="s">
        <v>110</v>
      </c>
      <c r="B26" s="6"/>
      <c r="C26" s="6"/>
      <c r="D26" s="6">
        <v>7</v>
      </c>
      <c r="E26" s="6">
        <v>19</v>
      </c>
      <c r="F26" s="6"/>
      <c r="G26" s="6"/>
      <c r="H26" s="6"/>
      <c r="I26" s="6"/>
      <c r="J26" s="6">
        <v>3</v>
      </c>
      <c r="K26" s="6">
        <v>8</v>
      </c>
      <c r="L26" s="6">
        <v>9</v>
      </c>
      <c r="M26" s="6">
        <v>12</v>
      </c>
      <c r="N26" s="6"/>
      <c r="O26" s="6"/>
      <c r="P26" s="6"/>
      <c r="Q26" s="6"/>
      <c r="R26" s="6">
        <v>3</v>
      </c>
      <c r="S26" s="6">
        <v>3</v>
      </c>
      <c r="T26" s="6">
        <f t="shared" si="1"/>
        <v>42</v>
      </c>
      <c r="U26" s="6">
        <v>18</v>
      </c>
    </row>
    <row r="27" spans="1:26" x14ac:dyDescent="0.25">
      <c r="A27" s="24" t="s">
        <v>5</v>
      </c>
      <c r="B27" s="6"/>
      <c r="C27" s="6"/>
      <c r="D27" s="6">
        <v>12</v>
      </c>
      <c r="E27" s="6">
        <v>14</v>
      </c>
      <c r="F27" s="6">
        <v>12</v>
      </c>
      <c r="G27" s="6">
        <v>9</v>
      </c>
      <c r="H27" s="6"/>
      <c r="I27" s="6"/>
      <c r="J27" s="6"/>
      <c r="K27" s="6"/>
      <c r="L27" s="6"/>
      <c r="M27" s="6"/>
      <c r="N27" s="6">
        <v>9</v>
      </c>
      <c r="O27" s="6">
        <v>7</v>
      </c>
      <c r="P27" s="6">
        <v>4</v>
      </c>
      <c r="Q27" s="6">
        <v>7</v>
      </c>
      <c r="R27" s="6"/>
      <c r="S27" s="6"/>
      <c r="T27" s="6">
        <f t="shared" ref="T27:T40" si="2">SUM(C27+E27+G27+I27+K27+M27+O27+Q27+S27)</f>
        <v>37</v>
      </c>
      <c r="U27" s="6">
        <v>19</v>
      </c>
    </row>
    <row r="28" spans="1:26" x14ac:dyDescent="0.25">
      <c r="A28" s="24" t="s">
        <v>72</v>
      </c>
      <c r="B28" s="6"/>
      <c r="C28" s="6"/>
      <c r="D28" s="6">
        <v>14</v>
      </c>
      <c r="E28" s="6">
        <v>12</v>
      </c>
      <c r="F28" s="6"/>
      <c r="G28" s="6"/>
      <c r="H28" s="6"/>
      <c r="I28" s="6"/>
      <c r="J28" s="6">
        <v>1</v>
      </c>
      <c r="K28" s="6">
        <v>10</v>
      </c>
      <c r="L28" s="6">
        <v>12</v>
      </c>
      <c r="M28" s="6">
        <v>9</v>
      </c>
      <c r="N28" s="6"/>
      <c r="O28" s="6"/>
      <c r="P28" s="6"/>
      <c r="Q28" s="6"/>
      <c r="R28" s="6">
        <v>5</v>
      </c>
      <c r="S28" s="6">
        <v>1</v>
      </c>
      <c r="T28" s="6">
        <f t="shared" si="2"/>
        <v>32</v>
      </c>
      <c r="U28" s="6">
        <v>20</v>
      </c>
    </row>
    <row r="29" spans="1:26" x14ac:dyDescent="0.25">
      <c r="A29" s="24" t="s">
        <v>68</v>
      </c>
      <c r="B29" s="6"/>
      <c r="C29" s="6"/>
      <c r="D29" s="6">
        <v>16</v>
      </c>
      <c r="E29" s="6">
        <v>10</v>
      </c>
      <c r="F29" s="6">
        <v>11</v>
      </c>
      <c r="G29" s="6">
        <v>10</v>
      </c>
      <c r="H29" s="6"/>
      <c r="I29" s="6"/>
      <c r="J29" s="6"/>
      <c r="K29" s="6"/>
      <c r="L29" s="6">
        <v>13</v>
      </c>
      <c r="M29" s="6">
        <v>8</v>
      </c>
      <c r="N29" s="6"/>
      <c r="O29" s="6"/>
      <c r="P29" s="6"/>
      <c r="Q29" s="6"/>
      <c r="R29" s="6">
        <v>4</v>
      </c>
      <c r="S29" s="6">
        <v>2</v>
      </c>
      <c r="T29" s="6">
        <f t="shared" si="2"/>
        <v>30</v>
      </c>
      <c r="U29" s="6">
        <v>21</v>
      </c>
    </row>
    <row r="30" spans="1:26" x14ac:dyDescent="0.25">
      <c r="A30" s="24" t="s">
        <v>59</v>
      </c>
      <c r="B30" s="6"/>
      <c r="C30" s="6"/>
      <c r="D30" s="6"/>
      <c r="E30" s="6"/>
      <c r="F30" s="6"/>
      <c r="G30" s="6"/>
      <c r="H30" s="6">
        <v>1</v>
      </c>
      <c r="I30" s="6">
        <v>15</v>
      </c>
      <c r="J30" s="6">
        <v>4</v>
      </c>
      <c r="K30" s="6">
        <v>7</v>
      </c>
      <c r="L30" s="6"/>
      <c r="M30" s="6"/>
      <c r="N30" s="6"/>
      <c r="O30" s="6"/>
      <c r="P30" s="6">
        <v>3</v>
      </c>
      <c r="Q30" s="6">
        <v>8</v>
      </c>
      <c r="R30" s="6"/>
      <c r="S30" s="6"/>
      <c r="T30" s="6">
        <f t="shared" si="2"/>
        <v>30</v>
      </c>
      <c r="U30" s="6">
        <v>22</v>
      </c>
    </row>
    <row r="31" spans="1:26" x14ac:dyDescent="0.25">
      <c r="A31" s="24" t="s">
        <v>319</v>
      </c>
      <c r="B31" s="7"/>
      <c r="C31" s="7"/>
      <c r="D31" s="7"/>
      <c r="E31" s="7"/>
      <c r="F31" s="7"/>
      <c r="G31" s="7"/>
      <c r="H31" s="7">
        <v>7</v>
      </c>
      <c r="I31" s="7">
        <v>9</v>
      </c>
      <c r="J31" s="7">
        <v>1</v>
      </c>
      <c r="K31" s="7">
        <v>10</v>
      </c>
      <c r="L31" s="14"/>
      <c r="M31" s="14"/>
      <c r="N31" s="14"/>
      <c r="O31" s="14"/>
      <c r="P31" s="6">
        <v>6</v>
      </c>
      <c r="Q31" s="6">
        <v>5</v>
      </c>
      <c r="R31" s="6">
        <v>1</v>
      </c>
      <c r="S31" s="6">
        <v>5</v>
      </c>
      <c r="T31" s="6">
        <f t="shared" si="2"/>
        <v>29</v>
      </c>
      <c r="U31" s="6">
        <v>23</v>
      </c>
    </row>
    <row r="32" spans="1:26" x14ac:dyDescent="0.25">
      <c r="A32" s="24" t="s">
        <v>186</v>
      </c>
      <c r="B32" s="6"/>
      <c r="C32" s="6"/>
      <c r="D32" s="6">
        <v>13</v>
      </c>
      <c r="E32" s="6">
        <v>13</v>
      </c>
      <c r="F32" s="6"/>
      <c r="G32" s="6"/>
      <c r="H32" s="6"/>
      <c r="I32" s="6"/>
      <c r="J32" s="6">
        <v>5</v>
      </c>
      <c r="K32" s="6">
        <v>6</v>
      </c>
      <c r="L32" s="6"/>
      <c r="M32" s="6"/>
      <c r="N32" s="6"/>
      <c r="O32" s="6"/>
      <c r="P32" s="6">
        <v>2</v>
      </c>
      <c r="Q32" s="6">
        <v>9</v>
      </c>
      <c r="R32" s="6">
        <v>6</v>
      </c>
      <c r="S32" s="6">
        <v>0</v>
      </c>
      <c r="T32" s="6">
        <f t="shared" si="2"/>
        <v>28</v>
      </c>
      <c r="U32" s="6">
        <v>24</v>
      </c>
    </row>
    <row r="33" spans="1:21" x14ac:dyDescent="0.25">
      <c r="A33" s="24" t="s">
        <v>27</v>
      </c>
      <c r="B33" s="6"/>
      <c r="C33" s="6"/>
      <c r="D33" s="6">
        <v>15</v>
      </c>
      <c r="E33" s="6">
        <v>11</v>
      </c>
      <c r="F33" s="6"/>
      <c r="G33" s="6"/>
      <c r="H33" s="6"/>
      <c r="I33" s="6"/>
      <c r="J33" s="6">
        <v>1</v>
      </c>
      <c r="K33" s="6">
        <v>10</v>
      </c>
      <c r="L33" s="6"/>
      <c r="M33" s="6"/>
      <c r="N33" s="6">
        <v>11</v>
      </c>
      <c r="O33" s="6">
        <v>5</v>
      </c>
      <c r="P33" s="6"/>
      <c r="Q33" s="6"/>
      <c r="R33" s="6"/>
      <c r="S33" s="6"/>
      <c r="T33" s="6">
        <f t="shared" si="2"/>
        <v>26</v>
      </c>
      <c r="U33" s="6">
        <v>25</v>
      </c>
    </row>
    <row r="34" spans="1:21" x14ac:dyDescent="0.25">
      <c r="A34" s="24" t="s">
        <v>62</v>
      </c>
      <c r="B34" s="6"/>
      <c r="C34" s="6"/>
      <c r="D34" s="6"/>
      <c r="E34" s="6"/>
      <c r="F34" s="6"/>
      <c r="G34" s="6"/>
      <c r="H34" s="6">
        <v>4</v>
      </c>
      <c r="I34" s="6">
        <v>12</v>
      </c>
      <c r="J34" s="6">
        <v>9</v>
      </c>
      <c r="K34" s="6">
        <v>2</v>
      </c>
      <c r="L34" s="6">
        <v>13</v>
      </c>
      <c r="M34" s="6">
        <v>8</v>
      </c>
      <c r="N34" s="6"/>
      <c r="O34" s="6"/>
      <c r="P34" s="6"/>
      <c r="Q34" s="6"/>
      <c r="R34" s="6">
        <v>2</v>
      </c>
      <c r="S34" s="6">
        <v>4</v>
      </c>
      <c r="T34" s="6">
        <f t="shared" si="2"/>
        <v>26</v>
      </c>
      <c r="U34" s="6">
        <v>26</v>
      </c>
    </row>
    <row r="35" spans="1:21" x14ac:dyDescent="0.25">
      <c r="A35" s="24" t="s">
        <v>190</v>
      </c>
      <c r="B35" s="6"/>
      <c r="C35" s="6"/>
      <c r="D35" s="6">
        <v>11</v>
      </c>
      <c r="E35" s="6">
        <v>15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3</v>
      </c>
      <c r="Q35" s="6">
        <v>8</v>
      </c>
      <c r="R35" s="6">
        <v>6</v>
      </c>
      <c r="S35" s="6">
        <v>0</v>
      </c>
      <c r="T35" s="6">
        <f t="shared" si="2"/>
        <v>23</v>
      </c>
      <c r="U35" s="6">
        <v>27</v>
      </c>
    </row>
    <row r="36" spans="1:21" x14ac:dyDescent="0.25">
      <c r="A36" s="24" t="s">
        <v>189</v>
      </c>
      <c r="B36" s="6"/>
      <c r="C36" s="6"/>
      <c r="D36" s="6"/>
      <c r="E36" s="6"/>
      <c r="F36" s="6"/>
      <c r="G36" s="6"/>
      <c r="H36" s="6">
        <v>5</v>
      </c>
      <c r="I36" s="6">
        <v>11</v>
      </c>
      <c r="J36" s="6"/>
      <c r="K36" s="6"/>
      <c r="L36" s="6"/>
      <c r="M36" s="6"/>
      <c r="N36" s="6"/>
      <c r="O36" s="6"/>
      <c r="P36" s="6">
        <v>1</v>
      </c>
      <c r="Q36" s="6">
        <v>10</v>
      </c>
      <c r="R36" s="6"/>
      <c r="S36" s="6"/>
      <c r="T36" s="6">
        <f t="shared" si="2"/>
        <v>21</v>
      </c>
      <c r="U36" s="6">
        <v>28</v>
      </c>
    </row>
    <row r="37" spans="1:21" x14ac:dyDescent="0.25">
      <c r="A37" s="24" t="s">
        <v>123</v>
      </c>
      <c r="B37" s="6"/>
      <c r="C37" s="6"/>
      <c r="D37" s="6"/>
      <c r="E37" s="6"/>
      <c r="F37" s="6"/>
      <c r="G37" s="6"/>
      <c r="H37" s="6">
        <v>4</v>
      </c>
      <c r="I37" s="6">
        <v>12</v>
      </c>
      <c r="J37" s="6">
        <v>3</v>
      </c>
      <c r="K37" s="6">
        <v>8</v>
      </c>
      <c r="L37" s="14"/>
      <c r="M37" s="14"/>
      <c r="N37" s="14"/>
      <c r="O37" s="14"/>
      <c r="P37" s="14"/>
      <c r="Q37" s="14"/>
      <c r="R37" s="6"/>
      <c r="S37" s="6"/>
      <c r="T37" s="6">
        <f t="shared" si="2"/>
        <v>20</v>
      </c>
      <c r="U37" s="6">
        <v>29</v>
      </c>
    </row>
    <row r="38" spans="1:21" x14ac:dyDescent="0.25">
      <c r="A38" s="24" t="s">
        <v>120</v>
      </c>
      <c r="B38" s="6"/>
      <c r="C38" s="6"/>
      <c r="D38" s="6"/>
      <c r="E38" s="6"/>
      <c r="F38" s="6"/>
      <c r="G38" s="6"/>
      <c r="H38" s="6">
        <v>5</v>
      </c>
      <c r="I38" s="6">
        <v>11</v>
      </c>
      <c r="J38" s="6"/>
      <c r="K38" s="6"/>
      <c r="L38" s="14"/>
      <c r="M38" s="14"/>
      <c r="N38" s="14"/>
      <c r="O38" s="14"/>
      <c r="P38" s="6">
        <v>5</v>
      </c>
      <c r="Q38" s="6">
        <v>6</v>
      </c>
      <c r="R38" s="6"/>
      <c r="S38" s="6"/>
      <c r="T38" s="6">
        <f t="shared" si="2"/>
        <v>17</v>
      </c>
      <c r="U38" s="6">
        <v>30</v>
      </c>
    </row>
    <row r="39" spans="1:21" x14ac:dyDescent="0.25">
      <c r="A39" s="24" t="s">
        <v>93</v>
      </c>
      <c r="B39" s="6"/>
      <c r="C39" s="6"/>
      <c r="D39" s="6"/>
      <c r="E39" s="6"/>
      <c r="F39" s="6">
        <v>7</v>
      </c>
      <c r="G39" s="6">
        <v>14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>
        <f t="shared" si="2"/>
        <v>14</v>
      </c>
      <c r="U39" s="6">
        <v>31</v>
      </c>
    </row>
    <row r="40" spans="1:21" x14ac:dyDescent="0.25">
      <c r="A40" s="42" t="s">
        <v>318</v>
      </c>
      <c r="B40" s="6"/>
      <c r="C40" s="6"/>
      <c r="D40" s="6"/>
      <c r="E40" s="6"/>
      <c r="F40" s="6"/>
      <c r="G40" s="6"/>
      <c r="H40" s="6">
        <v>8</v>
      </c>
      <c r="I40" s="6">
        <v>8</v>
      </c>
      <c r="J40" s="6">
        <v>2</v>
      </c>
      <c r="K40" s="6">
        <v>9</v>
      </c>
      <c r="L40" s="6"/>
      <c r="M40" s="6"/>
      <c r="N40" s="6"/>
      <c r="O40" s="6"/>
      <c r="P40" s="6">
        <v>10</v>
      </c>
      <c r="Q40" s="6">
        <v>1</v>
      </c>
      <c r="R40" s="6">
        <v>2</v>
      </c>
      <c r="S40" s="6">
        <v>4</v>
      </c>
      <c r="T40" s="6">
        <f t="shared" si="2"/>
        <v>22</v>
      </c>
      <c r="U40" s="6"/>
    </row>
    <row r="41" spans="1:21" x14ac:dyDescent="0.25">
      <c r="A41" s="6" t="s">
        <v>87</v>
      </c>
      <c r="B41" s="6"/>
      <c r="C41" s="6"/>
      <c r="D41" s="6">
        <v>8</v>
      </c>
      <c r="E41" s="6">
        <v>18</v>
      </c>
      <c r="F41" s="6"/>
      <c r="G41" s="6"/>
      <c r="H41" s="6"/>
      <c r="I41" s="6"/>
      <c r="J41" s="6">
        <v>6</v>
      </c>
      <c r="K41" s="6">
        <v>5</v>
      </c>
      <c r="L41" s="6">
        <v>6</v>
      </c>
      <c r="M41" s="6">
        <v>15</v>
      </c>
      <c r="N41" s="6"/>
      <c r="O41" s="6"/>
      <c r="P41" s="6"/>
      <c r="Q41" s="6"/>
      <c r="R41" s="6">
        <v>2</v>
      </c>
      <c r="S41" s="6">
        <v>4</v>
      </c>
      <c r="T41" s="6">
        <f t="shared" si="1"/>
        <v>42</v>
      </c>
      <c r="U41" s="6"/>
    </row>
    <row r="42" spans="1:21" x14ac:dyDescent="0.25">
      <c r="A42" s="6" t="s">
        <v>79</v>
      </c>
      <c r="B42" s="6"/>
      <c r="C42" s="6"/>
      <c r="D42" s="6"/>
      <c r="E42" s="6"/>
      <c r="F42" s="6">
        <v>9</v>
      </c>
      <c r="G42" s="6">
        <v>12</v>
      </c>
      <c r="H42" s="6">
        <v>1</v>
      </c>
      <c r="I42" s="6">
        <v>15</v>
      </c>
      <c r="J42" s="6"/>
      <c r="K42" s="6"/>
      <c r="L42" s="6"/>
      <c r="M42" s="6"/>
      <c r="N42" s="6"/>
      <c r="O42" s="6"/>
      <c r="P42" s="6">
        <v>4</v>
      </c>
      <c r="Q42" s="6">
        <v>7</v>
      </c>
      <c r="R42" s="6">
        <v>1</v>
      </c>
      <c r="S42" s="6">
        <v>5</v>
      </c>
      <c r="T42" s="6">
        <f t="shared" si="1"/>
        <v>39</v>
      </c>
      <c r="U42" s="6"/>
    </row>
    <row r="43" spans="1:21" x14ac:dyDescent="0.25">
      <c r="A43" s="6" t="s">
        <v>60</v>
      </c>
      <c r="B43" s="6"/>
      <c r="C43" s="6"/>
      <c r="D43" s="6"/>
      <c r="E43" s="6"/>
      <c r="F43" s="6"/>
      <c r="G43" s="6"/>
      <c r="H43" s="6">
        <v>4</v>
      </c>
      <c r="I43" s="6">
        <v>12</v>
      </c>
      <c r="J43" s="6">
        <v>2</v>
      </c>
      <c r="K43" s="6">
        <v>9</v>
      </c>
      <c r="L43" s="6"/>
      <c r="M43" s="6"/>
      <c r="N43" s="6"/>
      <c r="O43" s="6"/>
      <c r="P43" s="6">
        <v>3</v>
      </c>
      <c r="Q43" s="6">
        <v>8</v>
      </c>
      <c r="R43" s="6">
        <v>4</v>
      </c>
      <c r="S43" s="6">
        <v>2</v>
      </c>
      <c r="T43" s="6">
        <f t="shared" si="1"/>
        <v>31</v>
      </c>
      <c r="U43" s="6"/>
    </row>
    <row r="44" spans="1:21" x14ac:dyDescent="0.25">
      <c r="A44" s="6" t="s">
        <v>92</v>
      </c>
      <c r="B44" s="6"/>
      <c r="C44" s="6"/>
      <c r="D44" s="6"/>
      <c r="E44" s="6"/>
      <c r="F44" s="6"/>
      <c r="G44" s="6"/>
      <c r="H44" s="6">
        <v>3</v>
      </c>
      <c r="I44" s="6">
        <v>13</v>
      </c>
      <c r="J44" s="6">
        <v>8</v>
      </c>
      <c r="K44" s="6">
        <v>3</v>
      </c>
      <c r="L44" s="6"/>
      <c r="M44" s="6"/>
      <c r="N44" s="6"/>
      <c r="O44" s="6"/>
      <c r="P44" s="6">
        <v>2</v>
      </c>
      <c r="Q44" s="6">
        <v>9</v>
      </c>
      <c r="R44" s="6"/>
      <c r="S44" s="6"/>
      <c r="T44" s="6">
        <f t="shared" si="1"/>
        <v>25</v>
      </c>
      <c r="U44" s="6"/>
    </row>
    <row r="45" spans="1:21" x14ac:dyDescent="0.25">
      <c r="A45" s="6" t="s">
        <v>85</v>
      </c>
      <c r="B45" s="6"/>
      <c r="C45" s="6"/>
      <c r="D45" s="6"/>
      <c r="E45" s="6"/>
      <c r="F45" s="6"/>
      <c r="G45" s="6"/>
      <c r="H45" s="6">
        <v>9</v>
      </c>
      <c r="I45" s="6">
        <v>7</v>
      </c>
      <c r="J45" s="6">
        <v>6</v>
      </c>
      <c r="K45" s="6">
        <v>5</v>
      </c>
      <c r="L45" s="6">
        <v>8</v>
      </c>
      <c r="M45" s="6">
        <v>13</v>
      </c>
      <c r="N45" s="6"/>
      <c r="O45" s="6"/>
      <c r="P45" s="6"/>
      <c r="Q45" s="6"/>
      <c r="R45" s="6"/>
      <c r="S45" s="6"/>
      <c r="T45" s="6">
        <f t="shared" si="1"/>
        <v>25</v>
      </c>
      <c r="U45" s="6"/>
    </row>
    <row r="46" spans="1:21" x14ac:dyDescent="0.25">
      <c r="A46" s="6" t="s">
        <v>53</v>
      </c>
      <c r="B46" s="6"/>
      <c r="C46" s="6"/>
      <c r="D46" s="6"/>
      <c r="E46" s="6"/>
      <c r="F46" s="6"/>
      <c r="G46" s="6"/>
      <c r="H46" s="6">
        <v>1</v>
      </c>
      <c r="I46" s="6">
        <v>15</v>
      </c>
      <c r="J46" s="6">
        <v>7</v>
      </c>
      <c r="K46" s="6">
        <v>2</v>
      </c>
      <c r="L46" s="6"/>
      <c r="M46" s="6"/>
      <c r="N46" s="6"/>
      <c r="O46" s="6"/>
      <c r="P46" s="6">
        <v>5</v>
      </c>
      <c r="Q46" s="6">
        <v>6</v>
      </c>
      <c r="R46" s="6"/>
      <c r="S46" s="6"/>
      <c r="T46" s="6">
        <f t="shared" si="1"/>
        <v>23</v>
      </c>
      <c r="U46" s="6"/>
    </row>
    <row r="47" spans="1:21" x14ac:dyDescent="0.25">
      <c r="A47" s="6" t="s">
        <v>151</v>
      </c>
      <c r="B47" s="6"/>
      <c r="C47" s="6"/>
      <c r="D47" s="6"/>
      <c r="E47" s="6"/>
      <c r="F47" s="6"/>
      <c r="G47" s="6"/>
      <c r="H47" s="6">
        <v>3</v>
      </c>
      <c r="I47" s="6">
        <v>13</v>
      </c>
      <c r="J47" s="6"/>
      <c r="K47" s="6"/>
      <c r="L47" s="6"/>
      <c r="M47" s="6"/>
      <c r="N47" s="6"/>
      <c r="O47" s="6"/>
      <c r="P47" s="6">
        <v>1</v>
      </c>
      <c r="Q47" s="6">
        <v>10</v>
      </c>
      <c r="R47" s="6"/>
      <c r="S47" s="6"/>
      <c r="T47" s="6">
        <f t="shared" si="1"/>
        <v>23</v>
      </c>
      <c r="U47" s="6"/>
    </row>
    <row r="48" spans="1:21" x14ac:dyDescent="0.25">
      <c r="A48" s="6" t="s">
        <v>94</v>
      </c>
      <c r="B48" s="6"/>
      <c r="C48" s="6"/>
      <c r="D48" s="6"/>
      <c r="E48" s="6"/>
      <c r="F48" s="6"/>
      <c r="G48" s="6"/>
      <c r="H48" s="6">
        <v>2</v>
      </c>
      <c r="I48" s="6">
        <v>14</v>
      </c>
      <c r="J48" s="6"/>
      <c r="K48" s="6"/>
      <c r="L48" s="6"/>
      <c r="M48" s="6"/>
      <c r="N48" s="6"/>
      <c r="O48" s="6"/>
      <c r="P48" s="6">
        <v>5</v>
      </c>
      <c r="Q48" s="6">
        <v>6</v>
      </c>
      <c r="R48" s="6">
        <v>4</v>
      </c>
      <c r="S48" s="6">
        <v>2</v>
      </c>
      <c r="T48" s="6">
        <f t="shared" si="1"/>
        <v>22</v>
      </c>
      <c r="U48" s="6"/>
    </row>
    <row r="49" spans="1:21" x14ac:dyDescent="0.25">
      <c r="A49" s="6" t="s">
        <v>142</v>
      </c>
      <c r="B49" s="6"/>
      <c r="C49" s="6"/>
      <c r="D49" s="6"/>
      <c r="E49" s="6"/>
      <c r="F49" s="6"/>
      <c r="G49" s="6"/>
      <c r="H49" s="6">
        <v>1</v>
      </c>
      <c r="I49" s="6">
        <v>15</v>
      </c>
      <c r="J49" s="6"/>
      <c r="K49" s="6"/>
      <c r="L49" s="6"/>
      <c r="M49" s="6"/>
      <c r="N49" s="6"/>
      <c r="O49" s="6"/>
      <c r="P49" s="6">
        <v>7</v>
      </c>
      <c r="Q49" s="6">
        <v>4</v>
      </c>
      <c r="R49" s="6"/>
      <c r="S49" s="6"/>
      <c r="T49" s="6">
        <f t="shared" ref="T49:T71" si="3">SUM(C49+E49+G49+I49+K49+M49+O49+Q49+S49)</f>
        <v>19</v>
      </c>
      <c r="U49" s="6"/>
    </row>
    <row r="50" spans="1:21" x14ac:dyDescent="0.25">
      <c r="A50" s="6" t="s">
        <v>88</v>
      </c>
      <c r="B50" s="6"/>
      <c r="C50" s="6"/>
      <c r="D50" s="6"/>
      <c r="E50" s="6"/>
      <c r="F50" s="6"/>
      <c r="G50" s="6"/>
      <c r="H50" s="6">
        <v>2</v>
      </c>
      <c r="I50" s="6">
        <v>14</v>
      </c>
      <c r="J50" s="6">
        <v>7</v>
      </c>
      <c r="K50" s="6">
        <v>4</v>
      </c>
      <c r="L50" s="6"/>
      <c r="M50" s="6"/>
      <c r="N50" s="6"/>
      <c r="O50" s="6"/>
      <c r="P50" s="6"/>
      <c r="Q50" s="6"/>
      <c r="R50" s="6">
        <v>7</v>
      </c>
      <c r="S50" s="6">
        <v>0</v>
      </c>
      <c r="T50" s="6">
        <f t="shared" si="3"/>
        <v>18</v>
      </c>
      <c r="U50" s="6"/>
    </row>
    <row r="51" spans="1:21" x14ac:dyDescent="0.25">
      <c r="A51" s="6" t="s">
        <v>188</v>
      </c>
      <c r="B51" s="6"/>
      <c r="C51" s="6"/>
      <c r="D51" s="6"/>
      <c r="E51" s="6"/>
      <c r="F51" s="6"/>
      <c r="G51" s="6"/>
      <c r="H51" s="6">
        <v>2</v>
      </c>
      <c r="I51" s="6">
        <v>14</v>
      </c>
      <c r="J51" s="6">
        <v>5</v>
      </c>
      <c r="K51" s="6">
        <v>4</v>
      </c>
      <c r="L51" s="6"/>
      <c r="M51" s="6"/>
      <c r="N51" s="6"/>
      <c r="O51" s="6"/>
      <c r="P51" s="6"/>
      <c r="Q51" s="6"/>
      <c r="R51" s="6"/>
      <c r="S51" s="6"/>
      <c r="T51" s="6">
        <f t="shared" si="3"/>
        <v>18</v>
      </c>
      <c r="U51" s="6"/>
    </row>
    <row r="52" spans="1:21" x14ac:dyDescent="0.25">
      <c r="A52" s="6" t="s">
        <v>24</v>
      </c>
      <c r="B52" s="6"/>
      <c r="C52" s="6"/>
      <c r="D52" s="6"/>
      <c r="E52" s="6"/>
      <c r="F52" s="6"/>
      <c r="G52" s="6"/>
      <c r="H52" s="6">
        <v>6</v>
      </c>
      <c r="I52" s="6">
        <v>10</v>
      </c>
      <c r="J52" s="6"/>
      <c r="K52" s="6"/>
      <c r="L52" s="6"/>
      <c r="M52" s="6"/>
      <c r="N52" s="6"/>
      <c r="O52" s="6"/>
      <c r="P52" s="6">
        <v>3</v>
      </c>
      <c r="Q52" s="6">
        <v>8</v>
      </c>
      <c r="R52" s="6"/>
      <c r="S52" s="6"/>
      <c r="T52" s="6">
        <f t="shared" si="3"/>
        <v>18</v>
      </c>
      <c r="U52" s="6"/>
    </row>
    <row r="53" spans="1:21" x14ac:dyDescent="0.25">
      <c r="A53" s="6" t="s">
        <v>172</v>
      </c>
      <c r="B53" s="6"/>
      <c r="C53" s="6"/>
      <c r="D53" s="6"/>
      <c r="E53" s="6"/>
      <c r="F53" s="6"/>
      <c r="G53" s="6"/>
      <c r="H53" s="6">
        <v>6</v>
      </c>
      <c r="I53" s="6">
        <v>10</v>
      </c>
      <c r="J53" s="6"/>
      <c r="K53" s="6"/>
      <c r="L53" s="6"/>
      <c r="M53" s="6"/>
      <c r="N53" s="6"/>
      <c r="O53" s="6"/>
      <c r="P53" s="6">
        <v>5</v>
      </c>
      <c r="Q53" s="6">
        <v>6</v>
      </c>
      <c r="R53" s="6">
        <v>8</v>
      </c>
      <c r="S53" s="6">
        <v>0</v>
      </c>
      <c r="T53" s="6">
        <f t="shared" si="3"/>
        <v>16</v>
      </c>
      <c r="U53" s="6"/>
    </row>
    <row r="54" spans="1:21" x14ac:dyDescent="0.25">
      <c r="A54" s="6" t="s">
        <v>70</v>
      </c>
      <c r="B54" s="6"/>
      <c r="C54" s="6"/>
      <c r="D54" s="6"/>
      <c r="E54" s="6"/>
      <c r="F54" s="6"/>
      <c r="G54" s="6"/>
      <c r="H54" s="6"/>
      <c r="I54" s="6"/>
      <c r="J54" s="6">
        <v>7</v>
      </c>
      <c r="K54" s="6">
        <v>4</v>
      </c>
      <c r="L54" s="6"/>
      <c r="M54" s="6"/>
      <c r="N54" s="6"/>
      <c r="O54" s="6"/>
      <c r="P54" s="6">
        <v>1</v>
      </c>
      <c r="Q54" s="6">
        <v>10</v>
      </c>
      <c r="R54" s="6"/>
      <c r="S54" s="6"/>
      <c r="T54" s="6">
        <f t="shared" si="3"/>
        <v>14</v>
      </c>
      <c r="U54" s="6"/>
    </row>
    <row r="55" spans="1:21" x14ac:dyDescent="0.25">
      <c r="A55" s="6" t="s">
        <v>75</v>
      </c>
      <c r="B55" s="6"/>
      <c r="C55" s="6"/>
      <c r="D55" s="6"/>
      <c r="E55" s="6"/>
      <c r="F55" s="6"/>
      <c r="G55" s="6"/>
      <c r="H55" s="6"/>
      <c r="I55" s="6"/>
      <c r="J55" s="6">
        <v>2</v>
      </c>
      <c r="K55" s="6">
        <v>9</v>
      </c>
      <c r="L55" s="6"/>
      <c r="M55" s="6"/>
      <c r="N55" s="6"/>
      <c r="O55" s="6"/>
      <c r="P55" s="6"/>
      <c r="Q55" s="6"/>
      <c r="R55" s="6">
        <v>2</v>
      </c>
      <c r="S55" s="6">
        <v>4</v>
      </c>
      <c r="T55" s="6">
        <f t="shared" si="3"/>
        <v>13</v>
      </c>
      <c r="U55" s="6"/>
    </row>
    <row r="56" spans="1:21" x14ac:dyDescent="0.25">
      <c r="A56" s="6" t="s">
        <v>67</v>
      </c>
      <c r="B56" s="6"/>
      <c r="C56" s="6"/>
      <c r="D56" s="6"/>
      <c r="E56" s="6"/>
      <c r="F56" s="6"/>
      <c r="G56" s="6"/>
      <c r="H56" s="6">
        <v>4</v>
      </c>
      <c r="I56" s="6">
        <v>12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>
        <f t="shared" si="3"/>
        <v>12</v>
      </c>
      <c r="U56" s="6"/>
    </row>
    <row r="57" spans="1:21" x14ac:dyDescent="0.25">
      <c r="A57" s="6" t="s">
        <v>18</v>
      </c>
      <c r="B57" s="6"/>
      <c r="C57" s="6"/>
      <c r="D57" s="6"/>
      <c r="E57" s="6"/>
      <c r="F57" s="6"/>
      <c r="G57" s="6"/>
      <c r="H57" s="6">
        <v>5</v>
      </c>
      <c r="I57" s="6">
        <v>11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>
        <f t="shared" si="3"/>
        <v>11</v>
      </c>
      <c r="U57" s="6"/>
    </row>
    <row r="58" spans="1:21" x14ac:dyDescent="0.25">
      <c r="A58" s="6" t="s">
        <v>148</v>
      </c>
      <c r="B58" s="6"/>
      <c r="C58" s="6"/>
      <c r="D58" s="6"/>
      <c r="E58" s="6"/>
      <c r="F58" s="6"/>
      <c r="G58" s="6"/>
      <c r="H58" s="6">
        <v>6</v>
      </c>
      <c r="I58" s="6">
        <v>10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>
        <f t="shared" si="3"/>
        <v>10</v>
      </c>
      <c r="U58" s="6"/>
    </row>
    <row r="59" spans="1:21" x14ac:dyDescent="0.25">
      <c r="A59" s="6" t="s">
        <v>36</v>
      </c>
      <c r="B59" s="6"/>
      <c r="C59" s="6"/>
      <c r="D59" s="6"/>
      <c r="E59" s="6"/>
      <c r="F59" s="6"/>
      <c r="G59" s="6"/>
      <c r="H59" s="6"/>
      <c r="I59" s="6"/>
      <c r="J59" s="6">
        <v>2</v>
      </c>
      <c r="K59" s="6">
        <v>9</v>
      </c>
      <c r="L59" s="6"/>
      <c r="M59" s="6"/>
      <c r="N59" s="6"/>
      <c r="O59" s="6"/>
      <c r="P59" s="6"/>
      <c r="Q59" s="6"/>
      <c r="R59" s="14"/>
      <c r="S59" s="6"/>
      <c r="T59" s="6">
        <f t="shared" si="3"/>
        <v>9</v>
      </c>
      <c r="U59" s="6"/>
    </row>
    <row r="60" spans="1:21" x14ac:dyDescent="0.25">
      <c r="A60" s="6" t="s">
        <v>243</v>
      </c>
      <c r="B60" s="6"/>
      <c r="C60" s="6"/>
      <c r="D60" s="6"/>
      <c r="E60" s="6"/>
      <c r="F60" s="6"/>
      <c r="G60" s="6"/>
      <c r="H60" s="6"/>
      <c r="I60" s="6"/>
      <c r="J60" s="6">
        <v>2</v>
      </c>
      <c r="K60" s="6">
        <v>9</v>
      </c>
      <c r="L60" s="14"/>
      <c r="M60" s="14"/>
      <c r="N60" s="14"/>
      <c r="O60" s="14"/>
      <c r="P60" s="14"/>
      <c r="Q60" s="14"/>
      <c r="R60" s="6"/>
      <c r="S60" s="6"/>
      <c r="T60" s="6">
        <f t="shared" si="3"/>
        <v>9</v>
      </c>
      <c r="U60" s="6"/>
    </row>
    <row r="61" spans="1:21" x14ac:dyDescent="0.25">
      <c r="A61" s="6" t="s">
        <v>66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>
        <v>2</v>
      </c>
      <c r="Q61" s="6">
        <v>9</v>
      </c>
      <c r="R61" s="6"/>
      <c r="S61" s="6"/>
      <c r="T61" s="6">
        <f t="shared" si="3"/>
        <v>9</v>
      </c>
      <c r="U61" s="6"/>
    </row>
    <row r="62" spans="1:21" x14ac:dyDescent="0.25">
      <c r="A62" s="6" t="s">
        <v>74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>
        <v>2</v>
      </c>
      <c r="Q62" s="6">
        <v>9</v>
      </c>
      <c r="R62" s="6"/>
      <c r="S62" s="6"/>
      <c r="T62" s="6">
        <f t="shared" si="3"/>
        <v>9</v>
      </c>
      <c r="U62" s="6"/>
    </row>
    <row r="63" spans="1:21" x14ac:dyDescent="0.25">
      <c r="A63" s="6" t="s">
        <v>83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>
        <v>3</v>
      </c>
      <c r="Q63" s="6">
        <v>8</v>
      </c>
      <c r="R63" s="6">
        <v>8</v>
      </c>
      <c r="S63" s="6">
        <v>0</v>
      </c>
      <c r="T63" s="6">
        <f t="shared" si="3"/>
        <v>8</v>
      </c>
      <c r="U63" s="6"/>
    </row>
    <row r="64" spans="1:21" x14ac:dyDescent="0.25">
      <c r="A64" s="6" t="s">
        <v>77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>
        <v>6</v>
      </c>
      <c r="Q64" s="6">
        <v>5</v>
      </c>
      <c r="R64" s="6">
        <v>7</v>
      </c>
      <c r="S64" s="6">
        <v>0</v>
      </c>
      <c r="T64" s="6">
        <f t="shared" si="3"/>
        <v>5</v>
      </c>
      <c r="U64" s="6"/>
    </row>
    <row r="65" spans="1:21" x14ac:dyDescent="0.25">
      <c r="A65" s="6" t="s">
        <v>47</v>
      </c>
      <c r="B65" s="6"/>
      <c r="C65" s="6"/>
      <c r="D65" s="6"/>
      <c r="E65" s="6"/>
      <c r="F65" s="6"/>
      <c r="G65" s="6"/>
      <c r="H65" s="6"/>
      <c r="I65" s="6"/>
      <c r="J65" s="6">
        <v>4</v>
      </c>
      <c r="K65" s="6">
        <v>5</v>
      </c>
      <c r="L65" s="6"/>
      <c r="M65" s="6"/>
      <c r="N65" s="6"/>
      <c r="O65" s="6"/>
      <c r="P65" s="6"/>
      <c r="Q65" s="6"/>
      <c r="R65" s="6"/>
      <c r="S65" s="6"/>
      <c r="T65" s="6">
        <f t="shared" si="3"/>
        <v>5</v>
      </c>
      <c r="U65" s="6"/>
    </row>
    <row r="66" spans="1:21" x14ac:dyDescent="0.25">
      <c r="A66" s="6" t="s">
        <v>98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>
        <v>1</v>
      </c>
      <c r="S66" s="6">
        <v>5</v>
      </c>
      <c r="T66" s="6">
        <f t="shared" si="3"/>
        <v>5</v>
      </c>
      <c r="U66" s="6"/>
    </row>
    <row r="67" spans="1:21" x14ac:dyDescent="0.25">
      <c r="A67" s="6" t="s">
        <v>145</v>
      </c>
      <c r="B67" s="6"/>
      <c r="C67" s="6"/>
      <c r="D67" s="6"/>
      <c r="E67" s="6"/>
      <c r="F67" s="6"/>
      <c r="G67" s="6"/>
      <c r="H67" s="6"/>
      <c r="I67" s="6"/>
      <c r="J67" s="6">
        <v>6</v>
      </c>
      <c r="K67" s="6">
        <v>5</v>
      </c>
      <c r="L67" s="6"/>
      <c r="M67" s="6"/>
      <c r="N67" s="6"/>
      <c r="O67" s="6"/>
      <c r="P67" s="6"/>
      <c r="Q67" s="6"/>
      <c r="R67" s="6"/>
      <c r="S67" s="6"/>
      <c r="T67" s="6">
        <f t="shared" si="3"/>
        <v>5</v>
      </c>
      <c r="U67" s="6"/>
    </row>
    <row r="68" spans="1:21" x14ac:dyDescent="0.25">
      <c r="A68" s="6" t="s">
        <v>89</v>
      </c>
      <c r="B68" s="6"/>
      <c r="C68" s="6"/>
      <c r="D68" s="6"/>
      <c r="E68" s="6"/>
      <c r="F68" s="6"/>
      <c r="G68" s="6"/>
      <c r="H68" s="6"/>
      <c r="I68" s="6"/>
      <c r="J68" s="6">
        <v>8</v>
      </c>
      <c r="K68" s="6">
        <v>3</v>
      </c>
      <c r="L68" s="6"/>
      <c r="M68" s="6"/>
      <c r="N68" s="6"/>
      <c r="O68" s="6"/>
      <c r="P68" s="6"/>
      <c r="Q68" s="6"/>
      <c r="R68" s="6">
        <v>5</v>
      </c>
      <c r="S68" s="6">
        <v>1</v>
      </c>
      <c r="T68" s="6">
        <f t="shared" si="3"/>
        <v>4</v>
      </c>
      <c r="U68" s="6"/>
    </row>
    <row r="69" spans="1:21" x14ac:dyDescent="0.25">
      <c r="A69" s="6" t="s">
        <v>32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>
        <v>3</v>
      </c>
      <c r="S69" s="6">
        <v>3</v>
      </c>
      <c r="T69" s="6">
        <f t="shared" si="3"/>
        <v>3</v>
      </c>
      <c r="U69" s="6"/>
    </row>
    <row r="70" spans="1:21" x14ac:dyDescent="0.25">
      <c r="A70" s="6" t="s">
        <v>104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>
        <v>9</v>
      </c>
      <c r="Q70" s="6">
        <v>2</v>
      </c>
      <c r="R70" s="6"/>
      <c r="S70" s="6"/>
      <c r="T70" s="6">
        <f t="shared" si="3"/>
        <v>2</v>
      </c>
      <c r="U70" s="6"/>
    </row>
    <row r="71" spans="1:21" x14ac:dyDescent="0.25">
      <c r="A71" s="6" t="s">
        <v>107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>
        <v>5</v>
      </c>
      <c r="S71" s="6">
        <v>1</v>
      </c>
      <c r="T71" s="6">
        <f t="shared" si="3"/>
        <v>1</v>
      </c>
      <c r="U71" s="6"/>
    </row>
    <row r="72" spans="1:21" x14ac:dyDescent="0.25">
      <c r="A72" s="6" t="s">
        <v>30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>
        <f t="shared" ref="T72:T77" si="4">SUM(C72+E72+G72+I72+K72+M72+O72+Q72+S72)</f>
        <v>0</v>
      </c>
      <c r="U72" s="6"/>
    </row>
    <row r="73" spans="1:21" x14ac:dyDescent="0.25">
      <c r="A73" s="6" t="s">
        <v>78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>
        <f t="shared" si="4"/>
        <v>0</v>
      </c>
      <c r="U73" s="6"/>
    </row>
    <row r="74" spans="1:21" x14ac:dyDescent="0.25">
      <c r="A74" s="6" t="s">
        <v>152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>
        <v>6</v>
      </c>
      <c r="S74" s="6">
        <v>0</v>
      </c>
      <c r="T74" s="6">
        <f t="shared" si="4"/>
        <v>0</v>
      </c>
      <c r="U74" s="6"/>
    </row>
    <row r="75" spans="1:21" x14ac:dyDescent="0.25">
      <c r="A75" s="6" t="s">
        <v>143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>
        <f t="shared" si="4"/>
        <v>0</v>
      </c>
      <c r="U75" s="6"/>
    </row>
    <row r="76" spans="1:21" x14ac:dyDescent="0.25">
      <c r="A76" s="6" t="s">
        <v>154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>
        <f t="shared" si="4"/>
        <v>0</v>
      </c>
      <c r="U76" s="6"/>
    </row>
    <row r="77" spans="1:21" x14ac:dyDescent="0.25">
      <c r="A77" s="6" t="s">
        <v>91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>
        <v>7</v>
      </c>
      <c r="S77" s="6">
        <v>0</v>
      </c>
      <c r="T77" s="6">
        <f t="shared" si="4"/>
        <v>0</v>
      </c>
      <c r="U77" s="6"/>
    </row>
    <row r="78" spans="1:21" x14ac:dyDescent="0.25">
      <c r="A78" s="6" t="s">
        <v>64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>
        <f t="shared" ref="T78:T91" si="5">SUM(C78+E78+G78+I78+K78+M78+O78+Q78+S78)</f>
        <v>0</v>
      </c>
      <c r="U78" s="6"/>
    </row>
    <row r="79" spans="1:21" x14ac:dyDescent="0.25">
      <c r="A79" s="6" t="s">
        <v>95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>
        <f t="shared" si="5"/>
        <v>0</v>
      </c>
      <c r="U79" s="6"/>
    </row>
    <row r="80" spans="1:21" x14ac:dyDescent="0.25">
      <c r="A80" s="6" t="s">
        <v>34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>
        <f t="shared" si="5"/>
        <v>0</v>
      </c>
      <c r="U80" s="6"/>
    </row>
    <row r="81" spans="1:21" x14ac:dyDescent="0.25">
      <c r="A81" s="6" t="s">
        <v>73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>
        <f t="shared" si="5"/>
        <v>0</v>
      </c>
      <c r="U81" s="6"/>
    </row>
    <row r="82" spans="1:21" x14ac:dyDescent="0.25">
      <c r="A82" s="6" t="s">
        <v>84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>
        <f t="shared" si="5"/>
        <v>0</v>
      </c>
      <c r="U82" s="6"/>
    </row>
    <row r="83" spans="1:21" x14ac:dyDescent="0.25">
      <c r="A83" s="6" t="s">
        <v>90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>
        <f t="shared" si="5"/>
        <v>0</v>
      </c>
      <c r="U83" s="6"/>
    </row>
    <row r="84" spans="1:21" x14ac:dyDescent="0.25">
      <c r="A84" s="6" t="s">
        <v>153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>
        <f t="shared" si="5"/>
        <v>0</v>
      </c>
      <c r="U84" s="6"/>
    </row>
    <row r="85" spans="1:21" x14ac:dyDescent="0.25">
      <c r="A85" s="6" t="s">
        <v>76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>
        <f t="shared" si="5"/>
        <v>0</v>
      </c>
      <c r="U85" s="6"/>
    </row>
    <row r="86" spans="1:21" x14ac:dyDescent="0.25">
      <c r="A86" s="6" t="s">
        <v>28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>
        <f t="shared" si="5"/>
        <v>0</v>
      </c>
      <c r="U86" s="6"/>
    </row>
    <row r="87" spans="1:21" x14ac:dyDescent="0.25">
      <c r="A87" s="6" t="s">
        <v>69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>
        <f t="shared" si="5"/>
        <v>0</v>
      </c>
      <c r="U87" s="6"/>
    </row>
    <row r="88" spans="1:21" x14ac:dyDescent="0.25">
      <c r="A88" s="6" t="s">
        <v>26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>
        <f t="shared" si="5"/>
        <v>0</v>
      </c>
      <c r="U88" s="6"/>
    </row>
    <row r="89" spans="1:21" x14ac:dyDescent="0.25">
      <c r="A89" s="6" t="s">
        <v>121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14"/>
      <c r="M89" s="14"/>
      <c r="N89" s="14"/>
      <c r="O89" s="14"/>
      <c r="P89" s="14"/>
      <c r="Q89" s="14"/>
      <c r="R89" s="6"/>
      <c r="S89" s="6"/>
      <c r="T89" s="6">
        <f t="shared" si="5"/>
        <v>0</v>
      </c>
      <c r="U89" s="6"/>
    </row>
    <row r="90" spans="1:21" x14ac:dyDescent="0.25">
      <c r="A90" s="6" t="s">
        <v>122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14"/>
      <c r="M90" s="14"/>
      <c r="N90" s="14"/>
      <c r="O90" s="14"/>
      <c r="P90" s="14"/>
      <c r="Q90" s="14"/>
      <c r="R90" s="6"/>
      <c r="S90" s="6"/>
      <c r="T90" s="6">
        <f t="shared" si="5"/>
        <v>0</v>
      </c>
      <c r="U90" s="14"/>
    </row>
    <row r="91" spans="1:21" x14ac:dyDescent="0.25">
      <c r="A91" s="6" t="s">
        <v>96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>
        <f t="shared" si="5"/>
        <v>0</v>
      </c>
      <c r="U91" s="14"/>
    </row>
    <row r="92" spans="1:21" x14ac:dyDescent="0.25">
      <c r="A92" s="20"/>
      <c r="B92" s="5"/>
      <c r="C92" s="5"/>
      <c r="D92" s="5"/>
      <c r="E92" s="5"/>
      <c r="F92" s="5"/>
      <c r="G92" s="5"/>
      <c r="H92" s="5"/>
      <c r="I92" s="5"/>
      <c r="J92" s="5"/>
    </row>
    <row r="93" spans="1:21" x14ac:dyDescent="0.25">
      <c r="A93" s="18" t="s">
        <v>173</v>
      </c>
    </row>
    <row r="94" spans="1:21" x14ac:dyDescent="0.25">
      <c r="A94" s="18" t="s">
        <v>208</v>
      </c>
    </row>
    <row r="95" spans="1:21" x14ac:dyDescent="0.25">
      <c r="A95" s="18" t="s">
        <v>217</v>
      </c>
      <c r="B95" s="3"/>
      <c r="C95" s="3"/>
    </row>
    <row r="96" spans="1:21" x14ac:dyDescent="0.25">
      <c r="A96" s="18" t="s">
        <v>244</v>
      </c>
    </row>
    <row r="97" spans="1:11" x14ac:dyDescent="0.25">
      <c r="A97" s="18" t="s">
        <v>194</v>
      </c>
    </row>
    <row r="99" spans="1:11" x14ac:dyDescent="0.25">
      <c r="A99" s="18" t="s">
        <v>221</v>
      </c>
    </row>
    <row r="100" spans="1:11" x14ac:dyDescent="0.25">
      <c r="A100" s="18" t="s">
        <v>218</v>
      </c>
    </row>
    <row r="101" spans="1:11" x14ac:dyDescent="0.25">
      <c r="A101" s="18" t="s">
        <v>222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1:11" x14ac:dyDescent="0.25">
      <c r="A102" s="18" t="s">
        <v>242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spans="1:11" x14ac:dyDescent="0.25">
      <c r="A104" s="18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9" spans="1:11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4" spans="2:11" x14ac:dyDescent="0.25">
      <c r="B114" s="18"/>
      <c r="C114" s="18"/>
      <c r="D114" s="18"/>
      <c r="E114" s="18"/>
      <c r="F114" s="18"/>
      <c r="G114" s="18"/>
      <c r="H114" s="18"/>
      <c r="I114" s="18"/>
      <c r="J114" s="18"/>
      <c r="K114" s="18"/>
    </row>
    <row r="116" spans="2:11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2:1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</row>
  </sheetData>
  <sortState xmlns:xlrd2="http://schemas.microsoft.com/office/spreadsheetml/2017/richdata2" ref="A12:T71">
    <sortCondition descending="1" ref="T12:T7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D16D-E91C-434A-AF51-BA4DA38FC368}">
  <dimension ref="A1:P83"/>
  <sheetViews>
    <sheetView zoomScaleNormal="100" workbookViewId="0">
      <selection activeCell="P7" sqref="P7"/>
    </sheetView>
  </sheetViews>
  <sheetFormatPr baseColWidth="10" defaultRowHeight="15" x14ac:dyDescent="0.25"/>
  <cols>
    <col min="1" max="1" width="22.5703125" style="11" customWidth="1"/>
    <col min="2" max="2" width="9.42578125" style="11" customWidth="1"/>
    <col min="3" max="3" width="3.85546875" style="11" customWidth="1"/>
    <col min="4" max="4" width="9.5703125" style="11" customWidth="1"/>
    <col min="5" max="5" width="3.85546875" style="11" customWidth="1"/>
    <col min="6" max="6" width="11" style="11" customWidth="1"/>
    <col min="7" max="7" width="3.85546875" style="11" customWidth="1"/>
    <col min="8" max="8" width="9.140625" style="11" customWidth="1"/>
    <col min="9" max="9" width="3.85546875" style="11" customWidth="1"/>
    <col min="10" max="10" width="6" style="11" customWidth="1"/>
    <col min="11" max="11" width="5" style="11" customWidth="1"/>
    <col min="12" max="12" width="11.42578125" style="11"/>
    <col min="13" max="13" width="11.85546875" style="11" customWidth="1"/>
    <col min="14" max="14" width="5.28515625" style="11" customWidth="1"/>
    <col min="15" max="15" width="11.42578125" style="11"/>
    <col min="16" max="16" width="5.28515625" style="11" customWidth="1"/>
    <col min="17" max="16384" width="11.42578125" style="11"/>
  </cols>
  <sheetData>
    <row r="1" spans="1:16" ht="23.25" x14ac:dyDescent="0.35">
      <c r="A1" s="10" t="s">
        <v>199</v>
      </c>
      <c r="B1" s="10"/>
      <c r="K1" s="5"/>
    </row>
    <row r="2" spans="1:16" ht="18.75" x14ac:dyDescent="0.3">
      <c r="A2" s="26" t="s">
        <v>315</v>
      </c>
      <c r="B2" s="18"/>
    </row>
    <row r="3" spans="1:16" ht="15.75" x14ac:dyDescent="0.25">
      <c r="A3" s="19"/>
      <c r="B3" s="19"/>
      <c r="K3" s="5"/>
    </row>
    <row r="4" spans="1:16" ht="15.75" x14ac:dyDescent="0.25">
      <c r="A4" s="30" t="s">
        <v>269</v>
      </c>
      <c r="B4" s="21"/>
      <c r="K4" s="5"/>
    </row>
    <row r="5" spans="1:16" ht="15.75" x14ac:dyDescent="0.25">
      <c r="A5" s="31" t="s">
        <v>273</v>
      </c>
      <c r="B5" s="21"/>
      <c r="K5" s="5"/>
    </row>
    <row r="6" spans="1:16" x14ac:dyDescent="0.25">
      <c r="A6" s="6" t="s">
        <v>0</v>
      </c>
      <c r="B6" s="6" t="s">
        <v>212</v>
      </c>
      <c r="C6" s="6" t="s">
        <v>1</v>
      </c>
      <c r="D6" s="6" t="s">
        <v>170</v>
      </c>
      <c r="E6" s="6" t="s">
        <v>1</v>
      </c>
      <c r="F6" s="6" t="s">
        <v>214</v>
      </c>
      <c r="G6" s="6" t="s">
        <v>1</v>
      </c>
      <c r="H6" s="8" t="s">
        <v>171</v>
      </c>
      <c r="I6" s="6" t="s">
        <v>1</v>
      </c>
      <c r="J6" s="8" t="s">
        <v>2</v>
      </c>
      <c r="K6" s="6" t="s">
        <v>52</v>
      </c>
      <c r="M6" s="6" t="s">
        <v>314</v>
      </c>
      <c r="N6" s="6"/>
      <c r="O6" s="6"/>
      <c r="P6" s="6"/>
    </row>
    <row r="7" spans="1:16" x14ac:dyDescent="0.25">
      <c r="A7" s="29" t="s">
        <v>135</v>
      </c>
      <c r="B7" s="6">
        <v>1</v>
      </c>
      <c r="C7" s="6">
        <v>25</v>
      </c>
      <c r="D7" s="6">
        <v>4</v>
      </c>
      <c r="E7" s="6">
        <v>17</v>
      </c>
      <c r="F7" s="6"/>
      <c r="G7" s="6"/>
      <c r="H7" s="6"/>
      <c r="I7" s="6"/>
      <c r="J7" s="6">
        <f t="shared" ref="J7:J55" si="0">SUM(C7+E7+G7+I7)</f>
        <v>42</v>
      </c>
      <c r="K7" s="6">
        <v>1</v>
      </c>
      <c r="M7" s="6" t="s">
        <v>295</v>
      </c>
      <c r="N7" s="6" t="s">
        <v>52</v>
      </c>
      <c r="O7" s="6" t="s">
        <v>296</v>
      </c>
      <c r="P7" s="6" t="s">
        <v>52</v>
      </c>
    </row>
    <row r="8" spans="1:16" x14ac:dyDescent="0.25">
      <c r="A8" s="29" t="s">
        <v>9</v>
      </c>
      <c r="B8" s="27">
        <v>3</v>
      </c>
      <c r="C8" s="6">
        <v>23</v>
      </c>
      <c r="D8" s="6">
        <v>2</v>
      </c>
      <c r="E8" s="6">
        <v>19</v>
      </c>
      <c r="F8" s="6"/>
      <c r="G8" s="6"/>
      <c r="H8" s="6"/>
      <c r="I8" s="6"/>
      <c r="J8" s="6">
        <f t="shared" si="0"/>
        <v>42</v>
      </c>
      <c r="K8" s="6">
        <v>2</v>
      </c>
      <c r="M8" s="6" t="s">
        <v>300</v>
      </c>
      <c r="N8" s="6">
        <v>15</v>
      </c>
      <c r="O8" s="6" t="s">
        <v>311</v>
      </c>
      <c r="P8" s="6">
        <v>16</v>
      </c>
    </row>
    <row r="9" spans="1:16" x14ac:dyDescent="0.25">
      <c r="A9" s="29" t="s">
        <v>58</v>
      </c>
      <c r="B9" s="6">
        <v>6</v>
      </c>
      <c r="C9" s="6">
        <v>20</v>
      </c>
      <c r="D9" s="6">
        <v>1</v>
      </c>
      <c r="E9" s="6">
        <v>20</v>
      </c>
      <c r="F9" s="6"/>
      <c r="G9" s="6"/>
      <c r="H9" s="6"/>
      <c r="I9" s="6"/>
      <c r="J9" s="6">
        <f t="shared" si="0"/>
        <v>40</v>
      </c>
      <c r="K9" s="6">
        <v>3</v>
      </c>
      <c r="M9" s="6" t="s">
        <v>313</v>
      </c>
      <c r="N9" s="6">
        <v>18</v>
      </c>
      <c r="O9" s="6" t="s">
        <v>307</v>
      </c>
      <c r="P9" s="6">
        <v>17</v>
      </c>
    </row>
    <row r="10" spans="1:16" x14ac:dyDescent="0.25">
      <c r="A10" s="29" t="s">
        <v>10</v>
      </c>
      <c r="B10" s="27">
        <v>2</v>
      </c>
      <c r="C10" s="6">
        <v>24</v>
      </c>
      <c r="D10" s="6">
        <v>7</v>
      </c>
      <c r="E10" s="6">
        <v>14</v>
      </c>
      <c r="F10" s="6"/>
      <c r="G10" s="6"/>
      <c r="H10" s="6"/>
      <c r="I10" s="6"/>
      <c r="J10" s="6">
        <f t="shared" si="0"/>
        <v>38</v>
      </c>
      <c r="K10" s="6">
        <v>4</v>
      </c>
      <c r="M10" s="6" t="s">
        <v>312</v>
      </c>
      <c r="N10" s="6">
        <v>20</v>
      </c>
      <c r="O10" s="6" t="s">
        <v>149</v>
      </c>
      <c r="P10" s="6">
        <v>19</v>
      </c>
    </row>
    <row r="11" spans="1:16" x14ac:dyDescent="0.25">
      <c r="A11" s="29" t="s">
        <v>3</v>
      </c>
      <c r="B11" s="27">
        <v>4</v>
      </c>
      <c r="C11" s="6">
        <v>22</v>
      </c>
      <c r="D11" s="6">
        <v>7</v>
      </c>
      <c r="E11" s="6">
        <v>14</v>
      </c>
      <c r="F11" s="6"/>
      <c r="G11" s="6"/>
      <c r="H11" s="6"/>
      <c r="I11" s="6"/>
      <c r="J11" s="6">
        <f t="shared" si="0"/>
        <v>36</v>
      </c>
      <c r="K11" s="6">
        <v>5</v>
      </c>
      <c r="M11" s="6"/>
      <c r="N11" s="6">
        <f>SUM(N8:N10)</f>
        <v>53</v>
      </c>
      <c r="O11" s="6"/>
      <c r="P11" s="6">
        <f>SUM(P8:P10)</f>
        <v>52</v>
      </c>
    </row>
    <row r="12" spans="1:16" x14ac:dyDescent="0.25">
      <c r="A12" s="29" t="s">
        <v>137</v>
      </c>
      <c r="B12" s="6">
        <v>5</v>
      </c>
      <c r="C12" s="6">
        <v>21</v>
      </c>
      <c r="D12" s="6"/>
      <c r="E12" s="6"/>
      <c r="F12" s="6"/>
      <c r="G12" s="6"/>
      <c r="H12" s="6">
        <v>1</v>
      </c>
      <c r="I12" s="6">
        <v>15</v>
      </c>
      <c r="J12" s="6">
        <f t="shared" si="0"/>
        <v>36</v>
      </c>
      <c r="K12" s="6">
        <v>6</v>
      </c>
    </row>
    <row r="13" spans="1:16" x14ac:dyDescent="0.25">
      <c r="A13" s="29" t="s">
        <v>160</v>
      </c>
      <c r="B13" s="6"/>
      <c r="C13" s="6"/>
      <c r="D13" s="6">
        <v>3</v>
      </c>
      <c r="E13" s="6">
        <v>18</v>
      </c>
      <c r="F13" s="6">
        <v>3</v>
      </c>
      <c r="G13" s="6">
        <v>18</v>
      </c>
      <c r="H13" s="6"/>
      <c r="I13" s="6"/>
      <c r="J13" s="6">
        <f t="shared" si="0"/>
        <v>36</v>
      </c>
      <c r="K13" s="6">
        <v>7</v>
      </c>
    </row>
    <row r="14" spans="1:16" x14ac:dyDescent="0.25">
      <c r="A14" s="29" t="s">
        <v>138</v>
      </c>
      <c r="B14" s="6">
        <v>7</v>
      </c>
      <c r="C14" s="6">
        <v>19</v>
      </c>
      <c r="D14" s="6">
        <v>5</v>
      </c>
      <c r="E14" s="6">
        <v>16</v>
      </c>
      <c r="F14" s="6"/>
      <c r="G14" s="6"/>
      <c r="H14" s="6"/>
      <c r="I14" s="6"/>
      <c r="J14" s="6">
        <f t="shared" si="0"/>
        <v>35</v>
      </c>
      <c r="K14" s="6">
        <v>8</v>
      </c>
    </row>
    <row r="15" spans="1:16" x14ac:dyDescent="0.25">
      <c r="A15" s="29" t="s">
        <v>136</v>
      </c>
      <c r="B15" s="6">
        <v>8</v>
      </c>
      <c r="C15" s="6">
        <v>18</v>
      </c>
      <c r="D15" s="6">
        <v>6</v>
      </c>
      <c r="E15" s="6">
        <v>15</v>
      </c>
      <c r="F15" s="6"/>
      <c r="G15" s="6"/>
      <c r="H15" s="6"/>
      <c r="I15" s="6"/>
      <c r="J15" s="6">
        <f t="shared" si="0"/>
        <v>33</v>
      </c>
      <c r="K15" s="6">
        <v>9</v>
      </c>
    </row>
    <row r="16" spans="1:16" x14ac:dyDescent="0.25">
      <c r="A16" s="29" t="s">
        <v>61</v>
      </c>
      <c r="B16" s="6">
        <v>8</v>
      </c>
      <c r="C16" s="6">
        <v>18</v>
      </c>
      <c r="D16" s="6">
        <v>8</v>
      </c>
      <c r="E16" s="6">
        <v>13</v>
      </c>
      <c r="F16" s="6"/>
      <c r="G16" s="6"/>
      <c r="H16" s="6"/>
      <c r="I16" s="6"/>
      <c r="J16" s="6">
        <f t="shared" ref="J16:J24" si="1">SUM(C16+E16+G16+I16)</f>
        <v>31</v>
      </c>
      <c r="K16" s="6">
        <v>10</v>
      </c>
    </row>
    <row r="17" spans="1:13" x14ac:dyDescent="0.25">
      <c r="A17" s="29" t="s">
        <v>72</v>
      </c>
      <c r="B17" s="6"/>
      <c r="C17" s="6"/>
      <c r="D17" s="6"/>
      <c r="E17" s="6"/>
      <c r="F17" s="6">
        <v>1</v>
      </c>
      <c r="G17" s="6">
        <v>20</v>
      </c>
      <c r="H17" s="6">
        <v>5</v>
      </c>
      <c r="I17" s="6">
        <v>11</v>
      </c>
      <c r="J17" s="6">
        <f t="shared" si="1"/>
        <v>31</v>
      </c>
      <c r="K17" s="6">
        <v>11</v>
      </c>
    </row>
    <row r="18" spans="1:13" x14ac:dyDescent="0.25">
      <c r="A18" s="29" t="s">
        <v>60</v>
      </c>
      <c r="B18" s="6"/>
      <c r="C18" s="6"/>
      <c r="D18" s="6"/>
      <c r="E18" s="6"/>
      <c r="F18" s="6">
        <v>2</v>
      </c>
      <c r="G18" s="6">
        <v>19</v>
      </c>
      <c r="H18" s="6">
        <v>4</v>
      </c>
      <c r="I18" s="6">
        <v>12</v>
      </c>
      <c r="J18" s="6">
        <f t="shared" si="1"/>
        <v>31</v>
      </c>
      <c r="K18" s="6">
        <v>12</v>
      </c>
    </row>
    <row r="19" spans="1:13" x14ac:dyDescent="0.25">
      <c r="A19" s="29" t="s">
        <v>81</v>
      </c>
      <c r="B19" s="6">
        <v>10</v>
      </c>
      <c r="C19" s="6">
        <v>16</v>
      </c>
      <c r="D19" s="6">
        <v>8</v>
      </c>
      <c r="E19" s="6">
        <v>13</v>
      </c>
      <c r="F19" s="6"/>
      <c r="G19" s="6"/>
      <c r="H19" s="6"/>
      <c r="I19" s="6"/>
      <c r="J19" s="6">
        <f t="shared" si="1"/>
        <v>29</v>
      </c>
      <c r="K19" s="6">
        <v>13</v>
      </c>
    </row>
    <row r="20" spans="1:13" x14ac:dyDescent="0.25">
      <c r="A20" s="29" t="s">
        <v>15</v>
      </c>
      <c r="B20" s="6">
        <v>9</v>
      </c>
      <c r="C20" s="6">
        <v>17</v>
      </c>
      <c r="D20" s="6">
        <v>10</v>
      </c>
      <c r="E20" s="6">
        <v>11</v>
      </c>
      <c r="F20" s="6"/>
      <c r="G20" s="6"/>
      <c r="H20" s="6"/>
      <c r="I20" s="6"/>
      <c r="J20" s="6">
        <f t="shared" si="1"/>
        <v>28</v>
      </c>
      <c r="K20" s="6">
        <v>14</v>
      </c>
    </row>
    <row r="21" spans="1:13" x14ac:dyDescent="0.25">
      <c r="A21" s="37" t="s">
        <v>56</v>
      </c>
      <c r="B21" s="6">
        <v>10</v>
      </c>
      <c r="C21" s="6">
        <v>16</v>
      </c>
      <c r="D21" s="6">
        <v>9</v>
      </c>
      <c r="E21" s="6">
        <v>12</v>
      </c>
      <c r="F21" s="6"/>
      <c r="G21" s="6"/>
      <c r="H21" s="6"/>
      <c r="I21" s="6"/>
      <c r="J21" s="6">
        <f t="shared" si="1"/>
        <v>28</v>
      </c>
      <c r="K21" s="6">
        <v>15</v>
      </c>
    </row>
    <row r="22" spans="1:13" x14ac:dyDescent="0.25">
      <c r="A22" s="37" t="s">
        <v>68</v>
      </c>
      <c r="B22" s="6">
        <v>11</v>
      </c>
      <c r="C22" s="6">
        <v>15</v>
      </c>
      <c r="D22" s="6"/>
      <c r="E22" s="6"/>
      <c r="F22" s="6"/>
      <c r="G22" s="6"/>
      <c r="H22" s="6">
        <v>4</v>
      </c>
      <c r="I22" s="6">
        <v>12</v>
      </c>
      <c r="J22" s="6">
        <f t="shared" si="1"/>
        <v>27</v>
      </c>
      <c r="K22" s="6">
        <v>16</v>
      </c>
    </row>
    <row r="23" spans="1:13" x14ac:dyDescent="0.25">
      <c r="A23" s="37" t="s">
        <v>5</v>
      </c>
      <c r="B23" s="6">
        <v>12</v>
      </c>
      <c r="C23" s="6">
        <v>14</v>
      </c>
      <c r="D23" s="6">
        <v>9</v>
      </c>
      <c r="E23" s="6">
        <v>12</v>
      </c>
      <c r="F23" s="6"/>
      <c r="G23" s="6"/>
      <c r="H23" s="6"/>
      <c r="I23" s="6"/>
      <c r="J23" s="6">
        <f t="shared" si="1"/>
        <v>26</v>
      </c>
      <c r="K23" s="6">
        <v>17</v>
      </c>
    </row>
    <row r="24" spans="1:13" x14ac:dyDescent="0.25">
      <c r="A24" s="37" t="s">
        <v>13</v>
      </c>
      <c r="B24" s="6">
        <v>11</v>
      </c>
      <c r="C24" s="6">
        <v>15</v>
      </c>
      <c r="D24" s="6">
        <v>11</v>
      </c>
      <c r="E24" s="6">
        <v>10</v>
      </c>
      <c r="F24" s="6"/>
      <c r="G24" s="6"/>
      <c r="H24" s="6"/>
      <c r="I24" s="6"/>
      <c r="J24" s="6">
        <f t="shared" si="1"/>
        <v>25</v>
      </c>
      <c r="K24" s="6">
        <v>18</v>
      </c>
    </row>
    <row r="25" spans="1:13" x14ac:dyDescent="0.25">
      <c r="A25" s="37" t="s">
        <v>310</v>
      </c>
      <c r="B25" s="6"/>
      <c r="C25" s="6"/>
      <c r="D25" s="6"/>
      <c r="E25" s="6"/>
      <c r="F25" s="6"/>
      <c r="G25" s="6"/>
      <c r="H25" s="6"/>
      <c r="I25" s="6"/>
      <c r="J25" s="6">
        <v>0</v>
      </c>
      <c r="K25" s="6">
        <v>19</v>
      </c>
    </row>
    <row r="26" spans="1:13" x14ac:dyDescent="0.25">
      <c r="A26" s="37" t="s">
        <v>120</v>
      </c>
      <c r="B26" s="6"/>
      <c r="C26" s="6"/>
      <c r="D26" s="6"/>
      <c r="E26" s="6"/>
      <c r="F26" s="6"/>
      <c r="G26" s="6"/>
      <c r="H26" s="6"/>
      <c r="I26" s="6"/>
      <c r="J26" s="6">
        <f>SUM(C26+E26+G26+I26)</f>
        <v>0</v>
      </c>
      <c r="K26" s="6">
        <v>20</v>
      </c>
    </row>
    <row r="27" spans="1:13" x14ac:dyDescent="0.25">
      <c r="A27" s="1" t="s">
        <v>12</v>
      </c>
      <c r="B27" s="6"/>
      <c r="C27" s="6"/>
      <c r="D27" s="6"/>
      <c r="E27" s="6"/>
      <c r="F27" s="6">
        <v>1</v>
      </c>
      <c r="G27" s="6">
        <v>20</v>
      </c>
      <c r="H27" s="6">
        <v>3</v>
      </c>
      <c r="I27" s="6">
        <v>13</v>
      </c>
      <c r="J27" s="6">
        <f t="shared" si="0"/>
        <v>33</v>
      </c>
      <c r="K27" s="6"/>
    </row>
    <row r="28" spans="1:13" x14ac:dyDescent="0.25">
      <c r="A28" s="1" t="s">
        <v>75</v>
      </c>
      <c r="B28" s="6"/>
      <c r="C28" s="6"/>
      <c r="D28" s="6"/>
      <c r="E28" s="6"/>
      <c r="F28" s="6">
        <v>2</v>
      </c>
      <c r="G28" s="6">
        <v>19</v>
      </c>
      <c r="H28" s="6">
        <v>2</v>
      </c>
      <c r="I28" s="6">
        <v>14</v>
      </c>
      <c r="J28" s="6">
        <f t="shared" si="0"/>
        <v>33</v>
      </c>
      <c r="K28" s="6"/>
    </row>
    <row r="29" spans="1:13" x14ac:dyDescent="0.25">
      <c r="A29" s="1" t="s">
        <v>79</v>
      </c>
      <c r="B29" s="6">
        <v>9</v>
      </c>
      <c r="C29" s="6">
        <v>17</v>
      </c>
      <c r="D29" s="6"/>
      <c r="E29" s="6"/>
      <c r="F29" s="6"/>
      <c r="G29" s="6"/>
      <c r="H29" s="6">
        <v>1</v>
      </c>
      <c r="I29" s="6">
        <v>15</v>
      </c>
      <c r="J29" s="6">
        <f t="shared" si="0"/>
        <v>32</v>
      </c>
      <c r="K29" s="17"/>
      <c r="M29" s="32"/>
    </row>
    <row r="30" spans="1:13" x14ac:dyDescent="0.25">
      <c r="A30" s="1" t="s">
        <v>57</v>
      </c>
      <c r="B30" s="6"/>
      <c r="C30" s="6"/>
      <c r="D30" s="6"/>
      <c r="E30" s="6"/>
      <c r="F30" s="6">
        <v>3</v>
      </c>
      <c r="G30" s="6">
        <v>18</v>
      </c>
      <c r="H30" s="6">
        <v>3</v>
      </c>
      <c r="I30" s="6">
        <v>13</v>
      </c>
      <c r="J30" s="6">
        <f t="shared" si="0"/>
        <v>31</v>
      </c>
      <c r="K30" s="6"/>
    </row>
    <row r="31" spans="1:13" x14ac:dyDescent="0.25">
      <c r="A31" s="1" t="s">
        <v>27</v>
      </c>
      <c r="B31" s="6"/>
      <c r="C31" s="6"/>
      <c r="D31" s="6">
        <v>11</v>
      </c>
      <c r="E31" s="6">
        <v>10</v>
      </c>
      <c r="F31" s="6">
        <v>1</v>
      </c>
      <c r="G31" s="6">
        <v>20</v>
      </c>
      <c r="H31" s="6"/>
      <c r="I31" s="6"/>
      <c r="J31" s="6">
        <f t="shared" si="0"/>
        <v>30</v>
      </c>
      <c r="K31" s="6"/>
    </row>
    <row r="32" spans="1:13" x14ac:dyDescent="0.25">
      <c r="A32" s="1" t="s">
        <v>87</v>
      </c>
      <c r="B32" s="6"/>
      <c r="C32" s="6"/>
      <c r="D32" s="6"/>
      <c r="E32" s="6"/>
      <c r="F32" s="6">
        <v>6</v>
      </c>
      <c r="G32" s="6">
        <v>15</v>
      </c>
      <c r="H32" s="6">
        <v>2</v>
      </c>
      <c r="I32" s="6">
        <v>14</v>
      </c>
      <c r="J32" s="6">
        <f t="shared" si="0"/>
        <v>29</v>
      </c>
      <c r="K32" s="6"/>
    </row>
    <row r="33" spans="1:11" x14ac:dyDescent="0.25">
      <c r="A33" s="1" t="s">
        <v>36</v>
      </c>
      <c r="B33" s="6"/>
      <c r="C33" s="6"/>
      <c r="D33" s="6"/>
      <c r="E33" s="6"/>
      <c r="F33" s="6">
        <v>2</v>
      </c>
      <c r="G33" s="6">
        <v>19</v>
      </c>
      <c r="H33" s="6">
        <v>8</v>
      </c>
      <c r="I33" s="6">
        <v>8</v>
      </c>
      <c r="J33" s="6">
        <f t="shared" si="0"/>
        <v>27</v>
      </c>
      <c r="K33" s="6"/>
    </row>
    <row r="34" spans="1:11" x14ac:dyDescent="0.25">
      <c r="A34" s="6" t="s">
        <v>186</v>
      </c>
      <c r="B34" s="6"/>
      <c r="C34" s="6"/>
      <c r="D34" s="6"/>
      <c r="E34" s="6"/>
      <c r="F34" s="6">
        <v>5</v>
      </c>
      <c r="G34" s="6">
        <v>16</v>
      </c>
      <c r="H34" s="6">
        <v>5</v>
      </c>
      <c r="I34" s="6">
        <v>10</v>
      </c>
      <c r="J34" s="6">
        <f t="shared" si="0"/>
        <v>26</v>
      </c>
      <c r="K34" s="6"/>
    </row>
    <row r="35" spans="1:11" x14ac:dyDescent="0.25">
      <c r="A35" s="6" t="s">
        <v>152</v>
      </c>
      <c r="B35" s="6"/>
      <c r="C35" s="6"/>
      <c r="D35" s="6"/>
      <c r="E35" s="6"/>
      <c r="F35" s="6">
        <v>6</v>
      </c>
      <c r="G35" s="6">
        <v>15</v>
      </c>
      <c r="H35" s="6">
        <v>6</v>
      </c>
      <c r="I35" s="6">
        <v>10</v>
      </c>
      <c r="J35" s="6">
        <f t="shared" si="0"/>
        <v>25</v>
      </c>
      <c r="K35" s="6"/>
    </row>
    <row r="36" spans="1:11" x14ac:dyDescent="0.25">
      <c r="A36" s="6" t="s">
        <v>54</v>
      </c>
      <c r="B36" s="6"/>
      <c r="C36" s="6"/>
      <c r="D36" s="6">
        <v>12</v>
      </c>
      <c r="E36" s="6">
        <v>9</v>
      </c>
      <c r="F36" s="6">
        <v>4</v>
      </c>
      <c r="G36" s="6">
        <v>15</v>
      </c>
      <c r="H36" s="6"/>
      <c r="I36" s="6"/>
      <c r="J36" s="6">
        <f t="shared" si="0"/>
        <v>24</v>
      </c>
      <c r="K36" s="6"/>
    </row>
    <row r="37" spans="1:11" x14ac:dyDescent="0.25">
      <c r="A37" s="6" t="s">
        <v>89</v>
      </c>
      <c r="B37" s="6"/>
      <c r="C37" s="6"/>
      <c r="D37" s="6"/>
      <c r="E37" s="6"/>
      <c r="F37" s="6">
        <v>8</v>
      </c>
      <c r="G37" s="6">
        <v>13</v>
      </c>
      <c r="H37" s="6">
        <v>5</v>
      </c>
      <c r="I37" s="6">
        <v>11</v>
      </c>
      <c r="J37" s="6">
        <f t="shared" si="0"/>
        <v>24</v>
      </c>
      <c r="K37" s="6"/>
    </row>
    <row r="38" spans="1:11" x14ac:dyDescent="0.25">
      <c r="A38" s="6" t="s">
        <v>119</v>
      </c>
      <c r="B38" s="6">
        <v>12</v>
      </c>
      <c r="C38" s="6">
        <v>14</v>
      </c>
      <c r="D38" s="6">
        <v>12</v>
      </c>
      <c r="E38" s="6">
        <v>9</v>
      </c>
      <c r="F38" s="6"/>
      <c r="G38" s="6"/>
      <c r="H38" s="6"/>
      <c r="I38" s="6"/>
      <c r="J38" s="6">
        <f t="shared" si="0"/>
        <v>23</v>
      </c>
      <c r="K38" s="6"/>
    </row>
    <row r="39" spans="1:11" x14ac:dyDescent="0.25">
      <c r="A39" s="6" t="s">
        <v>88</v>
      </c>
      <c r="B39" s="6"/>
      <c r="C39" s="6"/>
      <c r="D39" s="6"/>
      <c r="E39" s="6"/>
      <c r="F39" s="6">
        <v>7</v>
      </c>
      <c r="G39" s="6">
        <v>14</v>
      </c>
      <c r="H39" s="6">
        <v>7</v>
      </c>
      <c r="I39" s="6">
        <v>9</v>
      </c>
      <c r="J39" s="6">
        <f t="shared" si="0"/>
        <v>23</v>
      </c>
      <c r="K39" s="6"/>
    </row>
    <row r="40" spans="1:11" x14ac:dyDescent="0.25">
      <c r="A40" s="6" t="s">
        <v>93</v>
      </c>
      <c r="B40" s="6">
        <v>7</v>
      </c>
      <c r="C40" s="6">
        <v>19</v>
      </c>
      <c r="D40" s="6"/>
      <c r="E40" s="6"/>
      <c r="F40" s="6"/>
      <c r="G40" s="6"/>
      <c r="H40" s="6"/>
      <c r="I40" s="6"/>
      <c r="J40" s="6">
        <f t="shared" si="0"/>
        <v>19</v>
      </c>
      <c r="K40" s="6"/>
    </row>
    <row r="41" spans="1:11" x14ac:dyDescent="0.25">
      <c r="A41" s="6" t="s">
        <v>123</v>
      </c>
      <c r="B41" s="6"/>
      <c r="C41" s="6"/>
      <c r="D41" s="6"/>
      <c r="E41" s="6"/>
      <c r="F41" s="6">
        <v>3</v>
      </c>
      <c r="G41" s="6">
        <v>18</v>
      </c>
      <c r="H41" s="6"/>
      <c r="I41" s="6"/>
      <c r="J41" s="6">
        <f t="shared" si="0"/>
        <v>18</v>
      </c>
      <c r="K41" s="6"/>
    </row>
    <row r="42" spans="1:11" x14ac:dyDescent="0.25">
      <c r="A42" s="6" t="s">
        <v>187</v>
      </c>
      <c r="B42" s="6"/>
      <c r="C42" s="14"/>
      <c r="D42" s="14"/>
      <c r="E42" s="14"/>
      <c r="F42" s="14">
        <v>4</v>
      </c>
      <c r="G42" s="6">
        <v>17</v>
      </c>
      <c r="H42" s="6"/>
      <c r="I42" s="14"/>
      <c r="J42" s="6">
        <f t="shared" si="0"/>
        <v>17</v>
      </c>
      <c r="K42" s="6"/>
    </row>
    <row r="43" spans="1:11" x14ac:dyDescent="0.25">
      <c r="A43" s="6" t="s">
        <v>144</v>
      </c>
      <c r="B43" s="6"/>
      <c r="C43" s="6"/>
      <c r="D43" s="6"/>
      <c r="E43" s="6"/>
      <c r="F43" s="6">
        <v>4</v>
      </c>
      <c r="G43" s="6">
        <v>17</v>
      </c>
      <c r="H43" s="6"/>
      <c r="I43" s="6"/>
      <c r="J43" s="6">
        <f t="shared" si="0"/>
        <v>17</v>
      </c>
      <c r="K43" s="6"/>
    </row>
    <row r="44" spans="1:11" x14ac:dyDescent="0.25">
      <c r="A44" s="6" t="s">
        <v>59</v>
      </c>
      <c r="B44" s="6"/>
      <c r="C44" s="6"/>
      <c r="D44" s="6"/>
      <c r="E44" s="6"/>
      <c r="F44" s="6">
        <v>4</v>
      </c>
      <c r="G44" s="6">
        <v>17</v>
      </c>
      <c r="H44" s="6"/>
      <c r="I44" s="6"/>
      <c r="J44" s="6">
        <f t="shared" si="0"/>
        <v>17</v>
      </c>
      <c r="K44" s="6"/>
    </row>
    <row r="45" spans="1:11" x14ac:dyDescent="0.25">
      <c r="A45" s="6" t="s">
        <v>85</v>
      </c>
      <c r="B45" s="6"/>
      <c r="C45" s="14"/>
      <c r="D45" s="14"/>
      <c r="E45" s="14"/>
      <c r="F45" s="6">
        <v>6</v>
      </c>
      <c r="G45" s="6">
        <v>15</v>
      </c>
      <c r="H45" s="6"/>
      <c r="I45" s="14"/>
      <c r="J45" s="6">
        <f t="shared" si="0"/>
        <v>15</v>
      </c>
      <c r="K45" s="6"/>
    </row>
    <row r="46" spans="1:11" x14ac:dyDescent="0.25">
      <c r="A46" s="6" t="s">
        <v>29</v>
      </c>
      <c r="B46" s="6"/>
      <c r="C46" s="6"/>
      <c r="D46" s="6"/>
      <c r="E46" s="6"/>
      <c r="F46" s="6"/>
      <c r="G46" s="6"/>
      <c r="H46" s="6">
        <v>1</v>
      </c>
      <c r="I46" s="6">
        <v>15</v>
      </c>
      <c r="J46" s="6">
        <f t="shared" si="0"/>
        <v>15</v>
      </c>
      <c r="K46" s="6"/>
    </row>
    <row r="47" spans="1:11" x14ac:dyDescent="0.25">
      <c r="A47" s="6" t="s">
        <v>70</v>
      </c>
      <c r="B47" s="6"/>
      <c r="C47" s="6"/>
      <c r="D47" s="6"/>
      <c r="E47" s="6"/>
      <c r="F47" s="6">
        <v>7</v>
      </c>
      <c r="G47" s="6">
        <v>14</v>
      </c>
      <c r="H47" s="6"/>
      <c r="I47" s="6"/>
      <c r="J47" s="6">
        <f t="shared" si="0"/>
        <v>14</v>
      </c>
      <c r="K47" s="6"/>
    </row>
    <row r="48" spans="1:11" x14ac:dyDescent="0.25">
      <c r="A48" s="6" t="s">
        <v>62</v>
      </c>
      <c r="B48" s="6"/>
      <c r="C48" s="6"/>
      <c r="D48" s="6"/>
      <c r="E48" s="6"/>
      <c r="F48" s="6"/>
      <c r="G48" s="6"/>
      <c r="H48" s="6">
        <v>2</v>
      </c>
      <c r="I48" s="6">
        <v>14</v>
      </c>
      <c r="J48" s="6">
        <f t="shared" si="0"/>
        <v>14</v>
      </c>
      <c r="K48" s="6"/>
    </row>
    <row r="49" spans="1:13" x14ac:dyDescent="0.25">
      <c r="A49" s="6" t="s">
        <v>92</v>
      </c>
      <c r="B49" s="6"/>
      <c r="C49" s="6"/>
      <c r="D49" s="6"/>
      <c r="E49" s="6"/>
      <c r="F49" s="6">
        <v>8</v>
      </c>
      <c r="G49" s="6">
        <v>13</v>
      </c>
      <c r="H49" s="6"/>
      <c r="I49" s="6"/>
      <c r="J49" s="6">
        <f t="shared" si="0"/>
        <v>13</v>
      </c>
      <c r="K49" s="6"/>
    </row>
    <row r="50" spans="1:13" x14ac:dyDescent="0.25">
      <c r="A50" s="6" t="s">
        <v>32</v>
      </c>
      <c r="B50" s="6"/>
      <c r="C50" s="6"/>
      <c r="D50" s="6"/>
      <c r="E50" s="6"/>
      <c r="F50" s="6"/>
      <c r="G50" s="6"/>
      <c r="H50" s="6">
        <v>3</v>
      </c>
      <c r="I50" s="6">
        <v>13</v>
      </c>
      <c r="J50" s="6">
        <f t="shared" si="0"/>
        <v>13</v>
      </c>
      <c r="K50" s="6"/>
      <c r="M50" s="5"/>
    </row>
    <row r="51" spans="1:13" x14ac:dyDescent="0.25">
      <c r="A51" s="6" t="s">
        <v>94</v>
      </c>
      <c r="B51" s="6"/>
      <c r="C51" s="6"/>
      <c r="D51" s="6"/>
      <c r="E51" s="6"/>
      <c r="F51" s="6"/>
      <c r="G51" s="6"/>
      <c r="H51" s="6">
        <v>4</v>
      </c>
      <c r="I51" s="6">
        <v>12</v>
      </c>
      <c r="J51" s="6">
        <f t="shared" si="0"/>
        <v>12</v>
      </c>
      <c r="K51" s="6"/>
    </row>
    <row r="52" spans="1:13" x14ac:dyDescent="0.25">
      <c r="A52" s="6" t="s">
        <v>107</v>
      </c>
      <c r="B52" s="6"/>
      <c r="C52" s="6"/>
      <c r="D52" s="6"/>
      <c r="E52" s="6"/>
      <c r="F52" s="6"/>
      <c r="G52" s="6"/>
      <c r="H52" s="6">
        <v>5</v>
      </c>
      <c r="I52" s="6">
        <v>11</v>
      </c>
      <c r="J52" s="6">
        <f t="shared" si="0"/>
        <v>11</v>
      </c>
      <c r="K52" s="6"/>
    </row>
    <row r="53" spans="1:13" x14ac:dyDescent="0.25">
      <c r="A53" s="6" t="s">
        <v>91</v>
      </c>
      <c r="B53" s="6"/>
      <c r="C53" s="6"/>
      <c r="D53" s="6"/>
      <c r="E53" s="6"/>
      <c r="F53" s="6"/>
      <c r="G53" s="6"/>
      <c r="H53" s="6">
        <v>7</v>
      </c>
      <c r="I53" s="6">
        <v>9</v>
      </c>
      <c r="J53" s="6">
        <f t="shared" si="0"/>
        <v>9</v>
      </c>
      <c r="K53" s="6"/>
    </row>
    <row r="54" spans="1:13" x14ac:dyDescent="0.25">
      <c r="A54" s="6" t="s">
        <v>77</v>
      </c>
      <c r="B54" s="6"/>
      <c r="C54" s="6"/>
      <c r="D54" s="6"/>
      <c r="E54" s="6"/>
      <c r="F54" s="6"/>
      <c r="G54" s="6"/>
      <c r="H54" s="6">
        <v>7</v>
      </c>
      <c r="I54" s="6">
        <v>9</v>
      </c>
      <c r="J54" s="6">
        <f t="shared" si="0"/>
        <v>9</v>
      </c>
      <c r="K54" s="6"/>
    </row>
    <row r="55" spans="1:13" x14ac:dyDescent="0.25">
      <c r="A55" s="6" t="s">
        <v>172</v>
      </c>
      <c r="B55" s="6"/>
      <c r="C55" s="6"/>
      <c r="D55" s="6"/>
      <c r="E55" s="6"/>
      <c r="F55" s="6"/>
      <c r="G55" s="6"/>
      <c r="H55" s="6">
        <v>8</v>
      </c>
      <c r="I55" s="6">
        <v>8</v>
      </c>
      <c r="J55" s="6">
        <f t="shared" si="0"/>
        <v>8</v>
      </c>
      <c r="K55" s="6"/>
    </row>
    <row r="56" spans="1:13" x14ac:dyDescent="0.25">
      <c r="A56" s="6" t="s">
        <v>23</v>
      </c>
      <c r="B56" s="6"/>
      <c r="C56" s="6"/>
      <c r="D56" s="6"/>
      <c r="E56" s="6"/>
      <c r="F56" s="6"/>
      <c r="G56" s="6"/>
      <c r="H56" s="6"/>
      <c r="I56" s="6"/>
      <c r="J56" s="6">
        <f t="shared" ref="J56:J71" si="2">SUM(C56+E56+G56+I56)</f>
        <v>0</v>
      </c>
      <c r="K56" s="6"/>
    </row>
    <row r="57" spans="1:13" x14ac:dyDescent="0.25">
      <c r="A57" s="6" t="s">
        <v>20</v>
      </c>
      <c r="B57" s="6"/>
      <c r="C57" s="6"/>
      <c r="D57" s="6"/>
      <c r="E57" s="6"/>
      <c r="F57" s="6"/>
      <c r="G57" s="6"/>
      <c r="H57" s="6"/>
      <c r="I57" s="6"/>
      <c r="J57" s="6">
        <f t="shared" si="2"/>
        <v>0</v>
      </c>
      <c r="K57" s="6"/>
    </row>
    <row r="58" spans="1:13" x14ac:dyDescent="0.25">
      <c r="A58" s="6" t="s">
        <v>158</v>
      </c>
      <c r="B58" s="6"/>
      <c r="C58" s="6"/>
      <c r="D58" s="6"/>
      <c r="E58" s="6"/>
      <c r="F58" s="6"/>
      <c r="G58" s="6"/>
      <c r="H58" s="6"/>
      <c r="I58" s="6"/>
      <c r="J58" s="6">
        <f t="shared" si="2"/>
        <v>0</v>
      </c>
      <c r="K58" s="6"/>
    </row>
    <row r="59" spans="1:13" x14ac:dyDescent="0.25">
      <c r="A59" s="6" t="s">
        <v>95</v>
      </c>
      <c r="B59" s="6"/>
      <c r="C59" s="6"/>
      <c r="D59" s="6"/>
      <c r="E59" s="6"/>
      <c r="F59" s="6"/>
      <c r="G59" s="6"/>
      <c r="H59" s="6"/>
      <c r="I59" s="6"/>
      <c r="J59" s="6">
        <f t="shared" si="2"/>
        <v>0</v>
      </c>
      <c r="K59" s="6"/>
    </row>
    <row r="60" spans="1:13" x14ac:dyDescent="0.25">
      <c r="A60" s="6" t="s">
        <v>153</v>
      </c>
      <c r="B60" s="6"/>
      <c r="C60" s="14"/>
      <c r="D60" s="14"/>
      <c r="E60" s="14"/>
      <c r="F60" s="14"/>
      <c r="G60" s="14"/>
      <c r="H60" s="6"/>
      <c r="I60" s="14"/>
      <c r="J60" s="6">
        <f t="shared" si="2"/>
        <v>0</v>
      </c>
      <c r="K60" s="6"/>
    </row>
    <row r="61" spans="1:13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  <c r="J61" s="6">
        <f t="shared" si="2"/>
        <v>0</v>
      </c>
      <c r="K61" s="6"/>
    </row>
    <row r="62" spans="1:13" x14ac:dyDescent="0.25">
      <c r="A62" s="6" t="s">
        <v>90</v>
      </c>
      <c r="B62" s="6"/>
      <c r="C62" s="6"/>
      <c r="D62" s="6"/>
      <c r="E62" s="6"/>
      <c r="F62" s="6"/>
      <c r="G62" s="6"/>
      <c r="H62" s="6"/>
      <c r="I62" s="6"/>
      <c r="J62" s="6">
        <f t="shared" si="2"/>
        <v>0</v>
      </c>
      <c r="K62" s="6"/>
    </row>
    <row r="63" spans="1:13" x14ac:dyDescent="0.25">
      <c r="A63" s="6" t="s">
        <v>83</v>
      </c>
      <c r="B63" s="6"/>
      <c r="C63" s="6"/>
      <c r="D63" s="6"/>
      <c r="E63" s="6"/>
      <c r="F63" s="6"/>
      <c r="G63" s="6"/>
      <c r="H63" s="6"/>
      <c r="I63" s="6"/>
      <c r="J63" s="6">
        <f t="shared" si="2"/>
        <v>0</v>
      </c>
      <c r="K63" s="6"/>
    </row>
    <row r="64" spans="1:13" x14ac:dyDescent="0.25">
      <c r="A64" s="6" t="s">
        <v>73</v>
      </c>
      <c r="B64" s="6"/>
      <c r="C64" s="6"/>
      <c r="D64" s="6"/>
      <c r="E64" s="6"/>
      <c r="F64" s="6"/>
      <c r="G64" s="6"/>
      <c r="H64" s="6"/>
      <c r="I64" s="6"/>
      <c r="J64" s="6">
        <f t="shared" si="2"/>
        <v>0</v>
      </c>
      <c r="K64" s="6"/>
    </row>
    <row r="65" spans="1:11" x14ac:dyDescent="0.25">
      <c r="A65" s="6" t="s">
        <v>76</v>
      </c>
      <c r="B65" s="6"/>
      <c r="C65" s="6"/>
      <c r="D65" s="6"/>
      <c r="E65" s="6"/>
      <c r="F65" s="6"/>
      <c r="G65" s="6"/>
      <c r="H65" s="6"/>
      <c r="I65" s="6"/>
      <c r="J65" s="6">
        <f t="shared" si="2"/>
        <v>0</v>
      </c>
      <c r="K65" s="6"/>
    </row>
    <row r="66" spans="1:11" x14ac:dyDescent="0.25">
      <c r="A66" s="6" t="s">
        <v>121</v>
      </c>
      <c r="B66" s="6"/>
      <c r="C66" s="6"/>
      <c r="D66" s="6"/>
      <c r="E66" s="6"/>
      <c r="F66" s="6"/>
      <c r="G66" s="6"/>
      <c r="H66" s="6"/>
      <c r="I66" s="6"/>
      <c r="J66" s="6">
        <f t="shared" si="2"/>
        <v>0</v>
      </c>
      <c r="K66" s="6"/>
    </row>
    <row r="67" spans="1:11" x14ac:dyDescent="0.25">
      <c r="A67" s="6" t="s">
        <v>30</v>
      </c>
      <c r="B67" s="6"/>
      <c r="C67" s="6"/>
      <c r="D67" s="6"/>
      <c r="E67" s="6"/>
      <c r="F67" s="6"/>
      <c r="G67" s="6"/>
      <c r="H67" s="6"/>
      <c r="I67" s="6"/>
      <c r="J67" s="6">
        <f t="shared" si="2"/>
        <v>0</v>
      </c>
      <c r="K67" s="6"/>
    </row>
    <row r="68" spans="1:11" x14ac:dyDescent="0.25">
      <c r="A68" s="6" t="s">
        <v>124</v>
      </c>
      <c r="B68" s="6"/>
      <c r="C68" s="6"/>
      <c r="D68" s="6"/>
      <c r="E68" s="6"/>
      <c r="F68" s="6"/>
      <c r="G68" s="6"/>
      <c r="H68" s="6"/>
      <c r="I68" s="6"/>
      <c r="J68" s="6">
        <f t="shared" si="2"/>
        <v>0</v>
      </c>
      <c r="K68" s="6"/>
    </row>
    <row r="69" spans="1:11" x14ac:dyDescent="0.25">
      <c r="A69" s="6" t="s">
        <v>28</v>
      </c>
      <c r="B69" s="6"/>
      <c r="C69" s="6"/>
      <c r="D69" s="6"/>
      <c r="E69" s="6"/>
      <c r="F69" s="6"/>
      <c r="G69" s="6"/>
      <c r="H69" s="6"/>
      <c r="I69" s="6"/>
      <c r="J69" s="6">
        <f t="shared" si="2"/>
        <v>0</v>
      </c>
      <c r="K69" s="6"/>
    </row>
    <row r="70" spans="1:11" x14ac:dyDescent="0.25">
      <c r="A70" s="6" t="s">
        <v>69</v>
      </c>
      <c r="B70" s="6"/>
      <c r="C70" s="6"/>
      <c r="D70" s="6"/>
      <c r="E70" s="6"/>
      <c r="F70" s="6"/>
      <c r="G70" s="6"/>
      <c r="H70" s="6"/>
      <c r="I70" s="6"/>
      <c r="J70" s="6">
        <f t="shared" si="2"/>
        <v>0</v>
      </c>
      <c r="K70" s="6"/>
    </row>
    <row r="71" spans="1:11" x14ac:dyDescent="0.25">
      <c r="A71" s="6" t="s">
        <v>66</v>
      </c>
      <c r="B71" s="6"/>
      <c r="C71" s="6"/>
      <c r="D71" s="6"/>
      <c r="E71" s="6"/>
      <c r="F71" s="6"/>
      <c r="G71" s="6"/>
      <c r="H71" s="6"/>
      <c r="I71" s="6"/>
      <c r="J71" s="6">
        <f t="shared" si="2"/>
        <v>0</v>
      </c>
      <c r="K71" s="6"/>
    </row>
    <row r="72" spans="1:11" x14ac:dyDescent="0.25">
      <c r="A72" s="6" t="s">
        <v>84</v>
      </c>
      <c r="B72" s="6"/>
      <c r="C72" s="6"/>
      <c r="D72" s="6"/>
      <c r="E72" s="6"/>
      <c r="F72" s="6"/>
      <c r="G72" s="6"/>
      <c r="H72" s="6"/>
      <c r="I72" s="6"/>
      <c r="J72" s="6">
        <f t="shared" ref="J72:J76" si="3">SUM(C72+E72+G72+I72)</f>
        <v>0</v>
      </c>
      <c r="K72" s="6"/>
    </row>
    <row r="73" spans="1:11" x14ac:dyDescent="0.25">
      <c r="A73" s="6" t="s">
        <v>96</v>
      </c>
      <c r="B73" s="6"/>
      <c r="C73" s="6"/>
      <c r="D73" s="6"/>
      <c r="E73" s="6"/>
      <c r="F73" s="6"/>
      <c r="G73" s="6"/>
      <c r="H73" s="6"/>
      <c r="I73" s="6"/>
      <c r="J73" s="6">
        <f t="shared" si="3"/>
        <v>0</v>
      </c>
      <c r="K73" s="6"/>
    </row>
    <row r="74" spans="1:11" x14ac:dyDescent="0.25">
      <c r="A74" s="6" t="s">
        <v>26</v>
      </c>
      <c r="B74" s="6"/>
      <c r="C74" s="6"/>
      <c r="D74" s="6"/>
      <c r="E74" s="6"/>
      <c r="F74" s="6"/>
      <c r="G74" s="6"/>
      <c r="H74" s="6"/>
      <c r="I74" s="6"/>
      <c r="J74" s="6">
        <f t="shared" si="3"/>
        <v>0</v>
      </c>
      <c r="K74" s="6"/>
    </row>
    <row r="75" spans="1:11" x14ac:dyDescent="0.25">
      <c r="A75" s="6" t="s">
        <v>125</v>
      </c>
      <c r="B75" s="6"/>
      <c r="C75" s="6"/>
      <c r="D75" s="6"/>
      <c r="E75" s="6"/>
      <c r="F75" s="6"/>
      <c r="G75" s="6"/>
      <c r="H75" s="6"/>
      <c r="I75" s="6"/>
      <c r="J75" s="6">
        <f t="shared" si="3"/>
        <v>0</v>
      </c>
      <c r="K75" s="6"/>
    </row>
    <row r="76" spans="1:11" x14ac:dyDescent="0.25">
      <c r="A76" s="6" t="s">
        <v>126</v>
      </c>
      <c r="B76" s="6"/>
      <c r="C76" s="6"/>
      <c r="D76" s="6"/>
      <c r="E76" s="6"/>
      <c r="F76" s="6"/>
      <c r="G76" s="6"/>
      <c r="H76" s="6"/>
      <c r="I76" s="6"/>
      <c r="J76" s="6">
        <f t="shared" si="3"/>
        <v>0</v>
      </c>
      <c r="K76" s="6"/>
    </row>
    <row r="77" spans="1:11" x14ac:dyDescent="0.25">
      <c r="K77" s="5"/>
    </row>
    <row r="78" spans="1:11" x14ac:dyDescent="0.25">
      <c r="A78" s="18" t="s">
        <v>173</v>
      </c>
      <c r="B78" s="18"/>
      <c r="K78" s="5"/>
    </row>
    <row r="79" spans="1:11" x14ac:dyDescent="0.25">
      <c r="A79" s="18" t="s">
        <v>221</v>
      </c>
      <c r="B79" s="5"/>
      <c r="K79" s="5"/>
    </row>
    <row r="80" spans="1:11" x14ac:dyDescent="0.25">
      <c r="A80" s="18" t="s">
        <v>218</v>
      </c>
      <c r="B80" s="5"/>
      <c r="K80" s="5"/>
    </row>
    <row r="81" spans="1:11" x14ac:dyDescent="0.25">
      <c r="A81" s="18" t="s">
        <v>258</v>
      </c>
      <c r="B81" s="5"/>
      <c r="K81" s="5"/>
    </row>
    <row r="82" spans="1:11" x14ac:dyDescent="0.25">
      <c r="A82" s="18" t="s">
        <v>220</v>
      </c>
      <c r="B82" s="5"/>
      <c r="K82" s="5"/>
    </row>
    <row r="83" spans="1:11" x14ac:dyDescent="0.25">
      <c r="K83" s="5"/>
    </row>
  </sheetData>
  <sortState xmlns:xlrd2="http://schemas.microsoft.com/office/spreadsheetml/2017/richdata2" ref="A7:K55">
    <sortCondition descending="1" ref="J7:J55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AEAD2-73D2-49D5-9DF3-5F770DB8B583}">
  <dimension ref="A3:M22"/>
  <sheetViews>
    <sheetView workbookViewId="0">
      <selection activeCell="Q14" sqref="Q14"/>
    </sheetView>
  </sheetViews>
  <sheetFormatPr baseColWidth="10" defaultRowHeight="15" x14ac:dyDescent="0.25"/>
  <cols>
    <col min="1" max="1" width="8.140625" customWidth="1"/>
    <col min="2" max="2" width="2.85546875" customWidth="1"/>
    <col min="3" max="3" width="4" customWidth="1"/>
    <col min="4" max="4" width="2.85546875" customWidth="1"/>
    <col min="5" max="10" width="3.7109375" customWidth="1"/>
    <col min="11" max="11" width="5.28515625" customWidth="1"/>
    <col min="12" max="13" width="4.5703125" customWidth="1"/>
  </cols>
  <sheetData>
    <row r="3" spans="1:13" x14ac:dyDescent="0.25">
      <c r="A3" s="1" t="s">
        <v>51</v>
      </c>
      <c r="B3" s="1" t="s">
        <v>49</v>
      </c>
      <c r="C3" s="1" t="s">
        <v>50</v>
      </c>
      <c r="D3" s="4"/>
      <c r="E3" s="1"/>
      <c r="F3" s="1">
        <v>1</v>
      </c>
      <c r="G3" s="1">
        <v>2</v>
      </c>
      <c r="H3" s="1">
        <v>3</v>
      </c>
      <c r="I3" s="1">
        <v>4</v>
      </c>
      <c r="J3" s="1">
        <v>5</v>
      </c>
    </row>
    <row r="4" spans="1:13" x14ac:dyDescent="0.25">
      <c r="A4" s="1">
        <v>1</v>
      </c>
      <c r="B4" s="1">
        <v>1</v>
      </c>
      <c r="C4" s="1">
        <v>2</v>
      </c>
      <c r="E4" s="1">
        <v>1</v>
      </c>
      <c r="F4" s="1" t="s">
        <v>48</v>
      </c>
      <c r="G4" s="2" t="s">
        <v>48</v>
      </c>
      <c r="H4" s="2" t="s">
        <v>48</v>
      </c>
      <c r="I4" s="2" t="s">
        <v>48</v>
      </c>
      <c r="J4" s="2" t="s">
        <v>48</v>
      </c>
    </row>
    <row r="5" spans="1:13" x14ac:dyDescent="0.25">
      <c r="A5" s="1"/>
      <c r="B5" s="1">
        <v>3</v>
      </c>
      <c r="C5" s="1">
        <v>4</v>
      </c>
      <c r="E5" s="1">
        <v>2</v>
      </c>
      <c r="F5" s="1"/>
      <c r="G5" s="1" t="s">
        <v>48</v>
      </c>
      <c r="H5" s="2" t="s">
        <v>48</v>
      </c>
      <c r="I5" s="2" t="s">
        <v>48</v>
      </c>
      <c r="J5" s="2" t="s">
        <v>48</v>
      </c>
    </row>
    <row r="6" spans="1:13" x14ac:dyDescent="0.25">
      <c r="A6" s="1"/>
      <c r="B6" s="1">
        <v>5</v>
      </c>
      <c r="C6" s="1" t="s">
        <v>130</v>
      </c>
      <c r="E6" s="1">
        <v>3</v>
      </c>
      <c r="F6" s="1"/>
      <c r="G6" s="1"/>
      <c r="H6" s="1" t="s">
        <v>48</v>
      </c>
      <c r="I6" s="2" t="s">
        <v>48</v>
      </c>
      <c r="J6" s="2" t="s">
        <v>48</v>
      </c>
    </row>
    <row r="7" spans="1:13" x14ac:dyDescent="0.25">
      <c r="A7" s="1"/>
      <c r="B7" s="1"/>
      <c r="C7" s="1"/>
      <c r="E7" s="1">
        <v>4</v>
      </c>
      <c r="F7" s="1"/>
      <c r="G7" s="1"/>
      <c r="H7" s="1"/>
      <c r="I7" s="1" t="s">
        <v>48</v>
      </c>
      <c r="J7" s="2" t="s">
        <v>48</v>
      </c>
    </row>
    <row r="8" spans="1:13" x14ac:dyDescent="0.25">
      <c r="A8" s="1">
        <v>2</v>
      </c>
      <c r="B8" s="1">
        <v>2</v>
      </c>
      <c r="C8" s="1">
        <v>3</v>
      </c>
      <c r="E8" s="1">
        <v>5</v>
      </c>
      <c r="F8" s="1"/>
      <c r="G8" s="1"/>
      <c r="H8" s="1"/>
      <c r="I8" s="1"/>
      <c r="J8" s="1" t="s">
        <v>48</v>
      </c>
    </row>
    <row r="9" spans="1:13" x14ac:dyDescent="0.25">
      <c r="A9" s="1"/>
      <c r="B9" s="1">
        <v>5</v>
      </c>
      <c r="C9" s="1">
        <v>1</v>
      </c>
    </row>
    <row r="10" spans="1:13" x14ac:dyDescent="0.25">
      <c r="A10" s="1"/>
      <c r="B10" s="1">
        <v>4</v>
      </c>
      <c r="C10" s="1" t="s">
        <v>130</v>
      </c>
    </row>
    <row r="11" spans="1:13" x14ac:dyDescent="0.25">
      <c r="A11" s="1"/>
      <c r="B11" s="1"/>
      <c r="C11" s="1"/>
    </row>
    <row r="12" spans="1:13" x14ac:dyDescent="0.25">
      <c r="A12" s="1">
        <v>3</v>
      </c>
      <c r="B12" s="1">
        <v>1</v>
      </c>
      <c r="C12" s="1">
        <v>4</v>
      </c>
      <c r="L12" s="3"/>
      <c r="M12" s="3"/>
    </row>
    <row r="13" spans="1:13" x14ac:dyDescent="0.25">
      <c r="A13" s="1"/>
      <c r="B13" s="1">
        <v>2</v>
      </c>
      <c r="C13" s="1">
        <v>5</v>
      </c>
      <c r="L13" s="3"/>
      <c r="M13" s="3"/>
    </row>
    <row r="14" spans="1:13" x14ac:dyDescent="0.25">
      <c r="A14" s="1"/>
      <c r="B14" s="1">
        <v>3</v>
      </c>
      <c r="C14" s="1" t="s">
        <v>130</v>
      </c>
      <c r="L14" s="3"/>
      <c r="M14" s="3"/>
    </row>
    <row r="15" spans="1:13" x14ac:dyDescent="0.25">
      <c r="A15" s="1"/>
      <c r="B15" s="1"/>
      <c r="C15" s="1"/>
      <c r="L15" s="3"/>
      <c r="M15" s="3"/>
    </row>
    <row r="16" spans="1:13" x14ac:dyDescent="0.25">
      <c r="A16" s="1">
        <v>4</v>
      </c>
      <c r="B16" s="1">
        <v>3</v>
      </c>
      <c r="C16" s="1">
        <v>1</v>
      </c>
      <c r="L16" s="3"/>
      <c r="M16" s="3"/>
    </row>
    <row r="17" spans="1:13" x14ac:dyDescent="0.25">
      <c r="A17" s="1"/>
      <c r="B17" s="1">
        <v>4</v>
      </c>
      <c r="C17" s="1">
        <v>5</v>
      </c>
      <c r="L17" s="3"/>
      <c r="M17" s="3"/>
    </row>
    <row r="18" spans="1:13" x14ac:dyDescent="0.25">
      <c r="A18" s="1"/>
      <c r="B18" s="1">
        <v>2</v>
      </c>
      <c r="C18" s="1" t="s">
        <v>130</v>
      </c>
      <c r="L18" s="3"/>
      <c r="M18" s="3"/>
    </row>
    <row r="19" spans="1:13" x14ac:dyDescent="0.25">
      <c r="A19" s="1"/>
      <c r="B19" s="1"/>
      <c r="C19" s="1"/>
      <c r="L19" s="3"/>
      <c r="M19" s="3"/>
    </row>
    <row r="20" spans="1:13" x14ac:dyDescent="0.25">
      <c r="A20" s="1">
        <v>5</v>
      </c>
      <c r="B20" s="1">
        <v>5</v>
      </c>
      <c r="C20" s="1">
        <v>3</v>
      </c>
      <c r="L20" s="3"/>
      <c r="M20" s="3"/>
    </row>
    <row r="21" spans="1:13" x14ac:dyDescent="0.25">
      <c r="A21" s="1"/>
      <c r="B21" s="1">
        <v>4</v>
      </c>
      <c r="C21" s="1">
        <v>2</v>
      </c>
      <c r="L21" s="3"/>
      <c r="M21" s="3"/>
    </row>
    <row r="22" spans="1:13" x14ac:dyDescent="0.25">
      <c r="A22" s="1"/>
      <c r="B22" s="1">
        <v>1</v>
      </c>
      <c r="C22" s="1" t="s">
        <v>130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U18RL-OL</vt:lpstr>
      <vt:lpstr>U16wRL</vt:lpstr>
      <vt:lpstr>U16RL-OL</vt:lpstr>
      <vt:lpstr>U14wRL</vt:lpstr>
      <vt:lpstr>U14RL-OL</vt:lpstr>
      <vt:lpstr>U12</vt:lpstr>
      <vt:lpstr>5er einfach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Ulrich Tangl</cp:lastModifiedBy>
  <dcterms:created xsi:type="dcterms:W3CDTF">2023-02-16T16:09:26Z</dcterms:created>
  <dcterms:modified xsi:type="dcterms:W3CDTF">2026-06-04T20:50:34Z</dcterms:modified>
</cp:coreProperties>
</file>